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BWrona\Downloads\"/>
    </mc:Choice>
  </mc:AlternateContent>
  <xr:revisionPtr revIDLastSave="0" documentId="13_ncr:1_{0BA41B5E-5905-486F-B5CF-6BE3FD540207}" xr6:coauthVersionLast="47" xr6:coauthVersionMax="47" xr10:uidLastSave="{00000000-0000-0000-0000-000000000000}"/>
  <bookViews>
    <workbookView xWindow="2715" yWindow="240" windowWidth="22050" windowHeight="14430" xr2:uid="{00000000-000D-0000-FFFF-FFFF00000000}"/>
  </bookViews>
  <sheets>
    <sheet name="Budget, Page 1" sheetId="1" r:id="rId1"/>
    <sheet name="Budget, Page 2" sheetId="2" r:id="rId2"/>
    <sheet name="Budget, Page 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 l="1"/>
  <c r="B30" i="1"/>
  <c r="B35" i="1"/>
  <c r="A44" i="3"/>
  <c r="A39" i="3"/>
  <c r="A34" i="3"/>
  <c r="A29" i="3"/>
  <c r="A8" i="3"/>
  <c r="A24" i="3" s="1"/>
  <c r="A44" i="2"/>
  <c r="A39" i="2"/>
  <c r="A34" i="2"/>
  <c r="A29" i="2"/>
  <c r="A8" i="2"/>
  <c r="A24" i="2" s="1"/>
  <c r="B9" i="1"/>
  <c r="L26" i="1"/>
  <c r="J26" i="1"/>
  <c r="J27" i="1"/>
  <c r="L27" i="1"/>
  <c r="B6" i="1"/>
  <c r="B45" i="1"/>
  <c r="L28" i="1" l="1"/>
  <c r="B49" i="1"/>
  <c r="A5" i="2" s="1"/>
  <c r="A48" i="2" s="1"/>
  <c r="A5" i="3" s="1"/>
  <c r="A48" i="3" s="1"/>
  <c r="J28" i="1"/>
</calcChain>
</file>

<file path=xl/sharedStrings.xml><?xml version="1.0" encoding="utf-8"?>
<sst xmlns="http://schemas.openxmlformats.org/spreadsheetml/2006/main" count="425" uniqueCount="133">
  <si>
    <t>Income #</t>
  </si>
  <si>
    <t>From</t>
  </si>
  <si>
    <t>Deposited into Account</t>
  </si>
  <si>
    <t>checking</t>
  </si>
  <si>
    <t xml:space="preserve"> </t>
  </si>
  <si>
    <t>Take Home Pay Per Month</t>
  </si>
  <si>
    <t>Less the following :</t>
  </si>
  <si>
    <t>Less Per Month</t>
  </si>
  <si>
    <t>All outgoing</t>
  </si>
  <si>
    <t>for</t>
  </si>
  <si>
    <t>monthly</t>
  </si>
  <si>
    <t>withdrawals;</t>
  </si>
  <si>
    <t>both monthly</t>
  </si>
  <si>
    <t>and irregular</t>
  </si>
  <si>
    <t xml:space="preserve">Total </t>
  </si>
  <si>
    <t>Secured</t>
  </si>
  <si>
    <t>Unsecured</t>
  </si>
  <si>
    <t>2ND MORTGAGE</t>
  </si>
  <si>
    <t>% OF GROSS INCOME SAVED BY EMPLOYER</t>
  </si>
  <si>
    <t>% OF GROSS INCOME SAVED BY ME</t>
  </si>
  <si>
    <t>WHAT AM I PERSONALLY GOING TO</t>
  </si>
  <si>
    <t xml:space="preserve">$ AFTER TAX AMOUNT MONTHLY BEING SAVED  </t>
  </si>
  <si>
    <t>(CONSIDER A ROTH IRA)</t>
  </si>
  <si>
    <t>DIVIDE</t>
  </si>
  <si>
    <t>TOTAL</t>
  </si>
  <si>
    <t>PER MONTH</t>
  </si>
  <si>
    <t xml:space="preserve">IN THIS </t>
  </si>
  <si>
    <t>CHECKING</t>
  </si>
  <si>
    <t>ACCOUNT</t>
  </si>
  <si>
    <t>BY 4 WEEKS</t>
  </si>
  <si>
    <t>(GLASSES EVERY 2 YEARS?)</t>
  </si>
  <si>
    <t>BALANCE</t>
  </si>
  <si>
    <t>Cash Left Per Month</t>
  </si>
  <si>
    <t xml:space="preserve">Carryover Cash Left Per Month </t>
  </si>
  <si>
    <t>(SPORTING EVENTS? LESSONS?)</t>
  </si>
  <si>
    <t>ALL DEBTS LISTED BELOW:</t>
  </si>
  <si>
    <t>SPENDING CHECKING ACCOUNT PARTNER 1</t>
  </si>
  <si>
    <t>WITH CHECK-CARD ACCESS</t>
  </si>
  <si>
    <t>CHECKING ACCOUNT 2</t>
  </si>
  <si>
    <t>CHECKING ACCOUNT 3</t>
  </si>
  <si>
    <t>BILL ACCOUNT</t>
  </si>
  <si>
    <t>NO CHECK-CARD ACCESS</t>
  </si>
  <si>
    <t>SPENDING CHECKING ACCOUNT PARTNER 2</t>
  </si>
  <si>
    <t>OTHER</t>
  </si>
  <si>
    <t>Account #____________________</t>
  </si>
  <si>
    <t>SHOULD BE 10%-15% OF GROSS INCOME</t>
  </si>
  <si>
    <t>CAR PAYMENT</t>
  </si>
  <si>
    <t>(FLEXIBLE SPENDING ACCOUNT AT WORK?)</t>
  </si>
  <si>
    <t>A WEEK TO</t>
  </si>
  <si>
    <t>SPEND</t>
  </si>
  <si>
    <t>Below</t>
  </si>
  <si>
    <t>Fill</t>
  </si>
  <si>
    <t>Balances</t>
  </si>
  <si>
    <t>SAVING for next Auto</t>
  </si>
  <si>
    <t>Maintenance</t>
  </si>
  <si>
    <t>Improvements</t>
  </si>
  <si>
    <t>Mortg/Rent</t>
  </si>
  <si>
    <t>Gas</t>
  </si>
  <si>
    <t>Kids college</t>
  </si>
  <si>
    <t>Donations</t>
  </si>
  <si>
    <t>Gym/health club</t>
  </si>
  <si>
    <t>Cell phones</t>
  </si>
  <si>
    <t xml:space="preserve">Security System </t>
  </si>
  <si>
    <t>Child Care</t>
  </si>
  <si>
    <t>License tabs for auto's</t>
  </si>
  <si>
    <t>Cable/internet/land line</t>
  </si>
  <si>
    <t>Home/auto insurance</t>
  </si>
  <si>
    <t>Water bill</t>
  </si>
  <si>
    <t>Property taxes</t>
  </si>
  <si>
    <t>Electric</t>
  </si>
  <si>
    <t>**Child support</t>
  </si>
  <si>
    <t>**Medical insurance</t>
  </si>
  <si>
    <t>**Life insurance</t>
  </si>
  <si>
    <t>B-Days-Anniversary's</t>
  </si>
  <si>
    <t>Mothers-Fathers day</t>
  </si>
  <si>
    <t>Showers-Graduations</t>
  </si>
  <si>
    <t>X-mas-other special day's</t>
  </si>
  <si>
    <t>Emergency Savings</t>
  </si>
  <si>
    <t>(ABOUT 6-8 MONTHS WORTH OF BILLS)</t>
  </si>
  <si>
    <t>Groceries</t>
  </si>
  <si>
    <t>Laundry</t>
  </si>
  <si>
    <t>Dry Cleaning</t>
  </si>
  <si>
    <t>Dinners/Lunches out</t>
  </si>
  <si>
    <t>Monthly Perscriptions</t>
  </si>
  <si>
    <t>Haircuts/monthly</t>
  </si>
  <si>
    <t>Car Washes</t>
  </si>
  <si>
    <t>Kid's Allowance</t>
  </si>
  <si>
    <t>Monthly Pet Expenses</t>
  </si>
  <si>
    <t>Beauty Supplies</t>
  </si>
  <si>
    <t>Entertainment</t>
  </si>
  <si>
    <t>Parking/Bus Fees</t>
  </si>
  <si>
    <t>Cash</t>
  </si>
  <si>
    <t>Vehicle Maintenance    account #_____________________</t>
  </si>
  <si>
    <t>Gifts                              account #_____________________</t>
  </si>
  <si>
    <t>Money Market               account #____________________</t>
  </si>
  <si>
    <t>Medical Events             account #_____________________</t>
  </si>
  <si>
    <t>Salon/Vet                      account #_____________________</t>
  </si>
  <si>
    <t>Pet Groomer</t>
  </si>
  <si>
    <t>Vet</t>
  </si>
  <si>
    <t>Clothing Self</t>
  </si>
  <si>
    <t>Clothing Spouse</t>
  </si>
  <si>
    <t>Clothing Kids</t>
  </si>
  <si>
    <t>Vision Events</t>
  </si>
  <si>
    <t>Medical Events</t>
  </si>
  <si>
    <t>Dental Events</t>
  </si>
  <si>
    <t>Gas for Car</t>
  </si>
  <si>
    <t>Haircut Monthly</t>
  </si>
  <si>
    <t>Kids Allowance</t>
  </si>
  <si>
    <t>Vacations                     account #_____________________</t>
  </si>
  <si>
    <t>Clothing                        account #_____________________</t>
  </si>
  <si>
    <t>Traditional</t>
  </si>
  <si>
    <t>Roth</t>
  </si>
  <si>
    <t>School Sports</t>
  </si>
  <si>
    <t>Kids Extracurricular activities</t>
  </si>
  <si>
    <t>Educational expenses</t>
  </si>
  <si>
    <t>Books</t>
  </si>
  <si>
    <t xml:space="preserve">Traditional </t>
  </si>
  <si>
    <t>Collage                        account #____________________</t>
  </si>
  <si>
    <t>Home/Repair/Updates account #_____________________</t>
  </si>
  <si>
    <t>Kids Education            account #____________________</t>
  </si>
  <si>
    <t>Auto 1</t>
  </si>
  <si>
    <t>Auto 2</t>
  </si>
  <si>
    <t>Vacations</t>
  </si>
  <si>
    <t>IRA's                   account #__________________________</t>
  </si>
  <si>
    <t xml:space="preserve">Partner 1 Spending </t>
  </si>
  <si>
    <t xml:space="preserve">Partner 2 Spending </t>
  </si>
  <si>
    <r>
      <t xml:space="preserve">**list below only if paid </t>
    </r>
    <r>
      <rPr>
        <b/>
        <i/>
        <sz val="11"/>
        <rFont val="Arial"/>
        <family val="2"/>
      </rPr>
      <t xml:space="preserve">after </t>
    </r>
    <r>
      <rPr>
        <i/>
        <sz val="11"/>
        <rFont val="Arial"/>
        <family val="2"/>
      </rPr>
      <t>you receive deposit of paycheck (net pay):</t>
    </r>
  </si>
  <si>
    <r>
      <t xml:space="preserve">DO ABOUT MY </t>
    </r>
    <r>
      <rPr>
        <b/>
        <u/>
        <sz val="10"/>
        <rFont val="Arial"/>
        <family val="2"/>
      </rPr>
      <t>OWN</t>
    </r>
    <r>
      <rPr>
        <b/>
        <sz val="10"/>
        <rFont val="Arial"/>
        <family val="2"/>
      </rPr>
      <t xml:space="preserve"> RETIREMENT?</t>
    </r>
  </si>
  <si>
    <r>
      <t xml:space="preserve">Hair/Grooming Events </t>
    </r>
    <r>
      <rPr>
        <sz val="8"/>
        <rFont val="Arial"/>
        <family val="2"/>
      </rPr>
      <t>(Color)</t>
    </r>
  </si>
  <si>
    <r>
      <t xml:space="preserve">Beauty Supplies </t>
    </r>
    <r>
      <rPr>
        <sz val="8"/>
        <rFont val="Arial"/>
        <family val="2"/>
      </rPr>
      <t>(Target/Drug Store)</t>
    </r>
  </si>
  <si>
    <t>Auto Repairs</t>
  </si>
  <si>
    <t>Groceries/Restaurants</t>
  </si>
  <si>
    <t>Nicotine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</si>
</sst>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B6243"/>
        <bgColor indexed="64"/>
      </patternFill>
    </fill>
    <fill>
      <patternFill patternType="solid">
        <fgColor theme="2" tint="0.39997558519241921"/>
        <bgColor indexed="64"/>
      </patternFill>
    </fill>
    <fill>
      <patternFill patternType="lightGray">
        <bgColor theme="6" tint="0.39997558519241921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2" tint="0.39994506668294322"/>
        <bgColor indexed="64"/>
      </patternFill>
    </fill>
    <fill>
      <patternFill patternType="solid">
        <fgColor theme="8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164" fontId="2" fillId="14" borderId="1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2" xfId="0" applyFont="1" applyBorder="1"/>
    <xf numFmtId="164" fontId="2" fillId="14" borderId="2" xfId="0" applyNumberFormat="1" applyFont="1" applyFill="1" applyBorder="1"/>
    <xf numFmtId="0" fontId="2" fillId="0" borderId="1" xfId="0" quotePrefix="1" applyFont="1" applyBorder="1"/>
    <xf numFmtId="0" fontId="4" fillId="0" borderId="0" xfId="0" applyFont="1"/>
    <xf numFmtId="0" fontId="2" fillId="5" borderId="3" xfId="0" applyFont="1" applyFill="1" applyBorder="1"/>
    <xf numFmtId="0" fontId="5" fillId="5" borderId="7" xfId="0" applyFont="1" applyFill="1" applyBorder="1" applyAlignment="1">
      <alignment horizontal="center"/>
    </xf>
    <xf numFmtId="0" fontId="2" fillId="5" borderId="4" xfId="0" applyFont="1" applyFill="1" applyBorder="1"/>
    <xf numFmtId="0" fontId="2" fillId="5" borderId="5" xfId="0" applyFont="1" applyFill="1" applyBorder="1"/>
    <xf numFmtId="0" fontId="3" fillId="5" borderId="1" xfId="0" applyFont="1" applyFill="1" applyBorder="1" applyAlignment="1">
      <alignment horizontal="center"/>
    </xf>
    <xf numFmtId="0" fontId="2" fillId="5" borderId="6" xfId="0" applyFont="1" applyFill="1" applyBorder="1"/>
    <xf numFmtId="0" fontId="4" fillId="5" borderId="0" xfId="0" applyFont="1" applyFill="1"/>
    <xf numFmtId="0" fontId="2" fillId="5" borderId="0" xfId="0" applyFont="1" applyFill="1"/>
    <xf numFmtId="0" fontId="2" fillId="5" borderId="7" xfId="0" applyFont="1" applyFill="1" applyBorder="1"/>
    <xf numFmtId="164" fontId="2" fillId="8" borderId="1" xfId="0" applyNumberFormat="1" applyFont="1" applyFill="1" applyBorder="1"/>
    <xf numFmtId="0" fontId="2" fillId="6" borderId="0" xfId="0" applyFont="1" applyFill="1"/>
    <xf numFmtId="0" fontId="3" fillId="6" borderId="0" xfId="0" applyFont="1" applyFill="1" applyAlignment="1">
      <alignment horizontal="center"/>
    </xf>
    <xf numFmtId="0" fontId="6" fillId="0" borderId="0" xfId="0" applyFont="1"/>
    <xf numFmtId="164" fontId="2" fillId="15" borderId="1" xfId="0" applyNumberFormat="1" applyFont="1" applyFill="1" applyBorder="1" applyAlignment="1">
      <alignment horizontal="left"/>
    </xf>
    <xf numFmtId="0" fontId="4" fillId="0" borderId="1" xfId="0" applyFont="1" applyBorder="1"/>
    <xf numFmtId="164" fontId="1" fillId="7" borderId="0" xfId="0" applyNumberFormat="1" applyFont="1" applyFill="1" applyBorder="1" applyAlignment="1">
      <alignment horizontal="center"/>
    </xf>
    <xf numFmtId="3" fontId="1" fillId="7" borderId="0" xfId="0" applyNumberFormat="1" applyFont="1" applyFill="1" applyAlignment="1">
      <alignment horizontal="center"/>
    </xf>
    <xf numFmtId="164" fontId="2" fillId="16" borderId="1" xfId="0" applyNumberFormat="1" applyFont="1" applyFill="1" applyBorder="1" applyAlignment="1">
      <alignment horizontal="left"/>
    </xf>
    <xf numFmtId="0" fontId="2" fillId="0" borderId="0" xfId="0" applyFont="1" applyBorder="1"/>
    <xf numFmtId="164" fontId="2" fillId="6" borderId="1" xfId="0" applyNumberFormat="1" applyFont="1" applyFill="1" applyBorder="1" applyAlignment="1">
      <alignment horizontal="left"/>
    </xf>
    <xf numFmtId="3" fontId="1" fillId="6" borderId="0" xfId="0" applyNumberFormat="1" applyFont="1" applyFill="1" applyAlignment="1">
      <alignment horizontal="center"/>
    </xf>
    <xf numFmtId="164" fontId="2" fillId="6" borderId="2" xfId="0" applyNumberFormat="1" applyFont="1" applyFill="1" applyBorder="1" applyAlignment="1">
      <alignment horizontal="left"/>
    </xf>
    <xf numFmtId="0" fontId="4" fillId="0" borderId="2" xfId="0" applyFont="1" applyBorder="1"/>
    <xf numFmtId="0" fontId="2" fillId="0" borderId="2" xfId="0" applyFont="1" applyFill="1" applyBorder="1"/>
    <xf numFmtId="0" fontId="4" fillId="0" borderId="0" xfId="0" applyFont="1" applyBorder="1"/>
    <xf numFmtId="0" fontId="7" fillId="0" borderId="1" xfId="0" applyFont="1" applyBorder="1"/>
    <xf numFmtId="0" fontId="1" fillId="0" borderId="0" xfId="0" applyFont="1" applyBorder="1"/>
    <xf numFmtId="0" fontId="2" fillId="0" borderId="7" xfId="0" applyFont="1" applyBorder="1"/>
    <xf numFmtId="164" fontId="6" fillId="7" borderId="1" xfId="0" applyNumberFormat="1" applyFont="1" applyFill="1" applyBorder="1"/>
    <xf numFmtId="164" fontId="6" fillId="6" borderId="1" xfId="0" applyNumberFormat="1" applyFont="1" applyFill="1" applyBorder="1"/>
    <xf numFmtId="164" fontId="6" fillId="9" borderId="1" xfId="0" applyNumberFormat="1" applyFont="1" applyFill="1" applyBorder="1"/>
    <xf numFmtId="0" fontId="4" fillId="10" borderId="0" xfId="0" applyFont="1" applyFill="1"/>
    <xf numFmtId="0" fontId="2" fillId="10" borderId="0" xfId="0" applyFont="1" applyFill="1"/>
    <xf numFmtId="0" fontId="1" fillId="10" borderId="0" xfId="0" applyFont="1" applyFill="1" applyBorder="1"/>
    <xf numFmtId="0" fontId="1" fillId="0" borderId="0" xfId="0" applyFont="1" applyAlignment="1">
      <alignment horizontal="center"/>
    </xf>
    <xf numFmtId="164" fontId="2" fillId="13" borderId="1" xfId="0" applyNumberFormat="1" applyFont="1" applyFill="1" applyBorder="1"/>
    <xf numFmtId="0" fontId="4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164" fontId="2" fillId="5" borderId="4" xfId="0" applyNumberFormat="1" applyFont="1" applyFill="1" applyBorder="1"/>
    <xf numFmtId="0" fontId="2" fillId="5" borderId="1" xfId="0" applyFont="1" applyFill="1" applyBorder="1"/>
    <xf numFmtId="164" fontId="2" fillId="5" borderId="6" xfId="0" applyNumberFormat="1" applyFont="1" applyFill="1" applyBorder="1"/>
    <xf numFmtId="0" fontId="2" fillId="5" borderId="0" xfId="0" applyFont="1" applyFill="1" applyBorder="1"/>
    <xf numFmtId="0" fontId="3" fillId="5" borderId="0" xfId="0" applyFont="1" applyFill="1" applyAlignment="1">
      <alignment horizontal="center"/>
    </xf>
    <xf numFmtId="0" fontId="9" fillId="0" borderId="0" xfId="0" applyFont="1"/>
    <xf numFmtId="0" fontId="4" fillId="5" borderId="0" xfId="0" applyFont="1" applyFill="1" applyAlignment="1">
      <alignment horizontal="center"/>
    </xf>
    <xf numFmtId="164" fontId="2" fillId="8" borderId="1" xfId="0" applyNumberFormat="1" applyFont="1" applyFill="1" applyBorder="1" applyAlignment="1">
      <alignment horizontal="left"/>
    </xf>
    <xf numFmtId="0" fontId="2" fillId="4" borderId="0" xfId="0" applyFont="1" applyFill="1" applyAlignment="1">
      <alignment horizontal="center"/>
    </xf>
    <xf numFmtId="164" fontId="2" fillId="8" borderId="0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/>
    <xf numFmtId="0" fontId="3" fillId="12" borderId="7" xfId="0" applyFont="1" applyFill="1" applyBorder="1" applyAlignment="1"/>
    <xf numFmtId="0" fontId="3" fillId="12" borderId="7" xfId="0" applyFont="1" applyFill="1" applyBorder="1"/>
    <xf numFmtId="0" fontId="2" fillId="12" borderId="7" xfId="0" applyFont="1" applyFill="1" applyBorder="1"/>
    <xf numFmtId="0" fontId="2" fillId="12" borderId="4" xfId="0" applyFont="1" applyFill="1" applyBorder="1" applyAlignment="1">
      <alignment horizontal="center"/>
    </xf>
    <xf numFmtId="0" fontId="2" fillId="11" borderId="10" xfId="0" applyFont="1" applyFill="1" applyBorder="1"/>
    <xf numFmtId="0" fontId="3" fillId="12" borderId="0" xfId="0" applyFont="1" applyFill="1" applyBorder="1" applyAlignment="1"/>
    <xf numFmtId="0" fontId="3" fillId="12" borderId="0" xfId="0" applyFont="1" applyFill="1" applyBorder="1"/>
    <xf numFmtId="0" fontId="2" fillId="12" borderId="0" xfId="0" applyFont="1" applyFill="1" applyBorder="1"/>
    <xf numFmtId="0" fontId="2" fillId="12" borderId="9" xfId="0" applyFont="1" applyFill="1" applyBorder="1" applyAlignment="1">
      <alignment horizontal="center"/>
    </xf>
    <xf numFmtId="0" fontId="2" fillId="2" borderId="0" xfId="0" applyFont="1" applyFill="1"/>
    <xf numFmtId="9" fontId="2" fillId="11" borderId="0" xfId="0" applyNumberFormat="1" applyFont="1" applyFill="1" applyBorder="1"/>
    <xf numFmtId="0" fontId="2" fillId="11" borderId="0" xfId="0" applyFont="1" applyFill="1" applyBorder="1"/>
    <xf numFmtId="0" fontId="2" fillId="11" borderId="9" xfId="0" applyFont="1" applyFill="1" applyBorder="1" applyAlignment="1">
      <alignment horizontal="center"/>
    </xf>
    <xf numFmtId="0" fontId="1" fillId="2" borderId="0" xfId="0" applyFont="1" applyFill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0" xfId="0" applyFont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5" xfId="0" applyFont="1" applyFill="1" applyBorder="1"/>
    <xf numFmtId="0" fontId="1" fillId="3" borderId="1" xfId="0" applyFont="1" applyFill="1" applyBorder="1"/>
    <xf numFmtId="0" fontId="1" fillId="0" borderId="1" xfId="0" applyFont="1" applyBorder="1"/>
    <xf numFmtId="0" fontId="2" fillId="3" borderId="6" xfId="0" applyFont="1" applyFill="1" applyBorder="1" applyAlignment="1">
      <alignment horizontal="center"/>
    </xf>
    <xf numFmtId="0" fontId="1" fillId="0" borderId="0" xfId="0" applyFont="1"/>
    <xf numFmtId="164" fontId="2" fillId="0" borderId="0" xfId="0" applyNumberFormat="1" applyFont="1" applyBorder="1"/>
    <xf numFmtId="0" fontId="2" fillId="3" borderId="0" xfId="0" applyFont="1" applyFill="1"/>
    <xf numFmtId="0" fontId="4" fillId="3" borderId="0" xfId="0" applyFont="1" applyFill="1" applyAlignment="1">
      <alignment horizontal="center"/>
    </xf>
    <xf numFmtId="0" fontId="9" fillId="3" borderId="0" xfId="0" applyFont="1" applyFill="1"/>
    <xf numFmtId="0" fontId="2" fillId="2" borderId="0" xfId="0" applyFont="1" applyFill="1" applyAlignment="1">
      <alignment horizontal="center"/>
    </xf>
    <xf numFmtId="0" fontId="2" fillId="12" borderId="7" xfId="0" applyFont="1" applyFill="1" applyBorder="1" applyAlignment="1"/>
    <xf numFmtId="0" fontId="11" fillId="0" borderId="1" xfId="0" applyFont="1" applyBorder="1"/>
    <xf numFmtId="0" fontId="4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Alignment="1">
      <alignment horizontal="left"/>
    </xf>
    <xf numFmtId="0" fontId="3" fillId="5" borderId="0" xfId="0" applyFont="1" applyFill="1" applyAlignment="1"/>
    <xf numFmtId="0" fontId="2" fillId="10" borderId="0" xfId="0" applyFont="1" applyFill="1" applyBorder="1"/>
    <xf numFmtId="0" fontId="2" fillId="0" borderId="0" xfId="0" applyFont="1" applyBorder="1" applyAlignment="1">
      <alignment horizontal="center"/>
    </xf>
    <xf numFmtId="164" fontId="2" fillId="17" borderId="1" xfId="0" applyNumberFormat="1" applyFont="1" applyFill="1" applyBorder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DFCU">
  <a:themeElements>
    <a:clrScheme name="DFCU">
      <a:dk1>
        <a:sysClr val="windowText" lastClr="000000"/>
      </a:dk1>
      <a:lt1>
        <a:sysClr val="window" lastClr="FFFFFF"/>
      </a:lt1>
      <a:dk2>
        <a:srgbClr val="032748"/>
      </a:dk2>
      <a:lt2>
        <a:srgbClr val="AE8944"/>
      </a:lt2>
      <a:accent1>
        <a:srgbClr val="452351"/>
      </a:accent1>
      <a:accent2>
        <a:srgbClr val="FEDE4A"/>
      </a:accent2>
      <a:accent3>
        <a:srgbClr val="AE2135"/>
      </a:accent3>
      <a:accent4>
        <a:srgbClr val="0E6D83"/>
      </a:accent4>
      <a:accent5>
        <a:srgbClr val="BBBA30"/>
      </a:accent5>
      <a:accent6>
        <a:srgbClr val="0A56A6"/>
      </a:accent6>
      <a:hlink>
        <a:srgbClr val="CB6243"/>
      </a:hlink>
      <a:folHlink>
        <a:srgbClr val="D0E8EB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workbookViewId="0">
      <selection activeCell="I24" sqref="I24"/>
    </sheetView>
  </sheetViews>
  <sheetFormatPr defaultColWidth="8.85546875" defaultRowHeight="12.75" x14ac:dyDescent="0.2"/>
  <cols>
    <col min="1" max="1" width="3.42578125" style="98" customWidth="1"/>
    <col min="2" max="2" width="8.7109375" style="98" customWidth="1"/>
    <col min="3" max="3" width="4" style="99" customWidth="1"/>
    <col min="4" max="4" width="7.42578125" style="98" customWidth="1"/>
    <col min="5" max="5" width="4.140625" style="98" customWidth="1"/>
    <col min="6" max="6" width="7.42578125" style="98" customWidth="1"/>
    <col min="7" max="7" width="9.42578125" style="98" customWidth="1"/>
    <col min="8" max="8" width="9.7109375" style="98" customWidth="1"/>
    <col min="9" max="9" width="9.42578125" style="98" customWidth="1"/>
    <col min="10" max="10" width="7.85546875" style="98" customWidth="1"/>
    <col min="11" max="11" width="10" style="98" bestFit="1" customWidth="1"/>
    <col min="12" max="12" width="8.140625" style="98" customWidth="1"/>
    <col min="13" max="13" width="9.140625" style="100" customWidth="1"/>
    <col min="14" max="16384" width="8.85546875" style="98"/>
  </cols>
  <sheetData>
    <row r="1" spans="1:13" s="6" customFormat="1" ht="14.25" x14ac:dyDescent="0.2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3" s="6" customFormat="1" x14ac:dyDescent="0.2">
      <c r="A2" s="6" t="s">
        <v>0</v>
      </c>
      <c r="C2" s="1">
        <v>1</v>
      </c>
      <c r="D2" s="6" t="s">
        <v>1</v>
      </c>
      <c r="E2" s="7"/>
      <c r="F2" s="7"/>
      <c r="G2" s="6" t="s">
        <v>2</v>
      </c>
      <c r="J2" s="8" t="s">
        <v>4</v>
      </c>
      <c r="K2" s="6" t="s">
        <v>3</v>
      </c>
      <c r="L2" s="6" t="s">
        <v>4</v>
      </c>
      <c r="M2" s="9" t="s">
        <v>4</v>
      </c>
    </row>
    <row r="3" spans="1:13" s="6" customFormat="1" x14ac:dyDescent="0.2">
      <c r="A3" s="6" t="s">
        <v>0</v>
      </c>
      <c r="C3" s="2">
        <v>2</v>
      </c>
      <c r="D3" s="6" t="s">
        <v>1</v>
      </c>
      <c r="E3" s="10"/>
      <c r="F3" s="10"/>
      <c r="G3" s="6" t="s">
        <v>2</v>
      </c>
      <c r="J3" s="11" t="s">
        <v>4</v>
      </c>
      <c r="K3" s="6" t="s">
        <v>3</v>
      </c>
      <c r="M3" s="9"/>
    </row>
    <row r="4" spans="1:13" s="6" customFormat="1" x14ac:dyDescent="0.2">
      <c r="A4" s="6" t="s">
        <v>0</v>
      </c>
      <c r="C4" s="2">
        <v>3</v>
      </c>
      <c r="D4" s="6" t="s">
        <v>1</v>
      </c>
      <c r="E4" s="10" t="s">
        <v>4</v>
      </c>
      <c r="F4" s="10"/>
      <c r="G4" s="6" t="s">
        <v>2</v>
      </c>
      <c r="J4" s="11" t="s">
        <v>4</v>
      </c>
      <c r="K4" s="6" t="s">
        <v>3</v>
      </c>
      <c r="L4" s="6" t="s">
        <v>4</v>
      </c>
      <c r="M4" s="9"/>
    </row>
    <row r="5" spans="1:13" s="6" customFormat="1" x14ac:dyDescent="0.2">
      <c r="C5" s="3"/>
      <c r="M5" s="9" t="s">
        <v>4</v>
      </c>
    </row>
    <row r="6" spans="1:13" s="6" customFormat="1" ht="18" x14ac:dyDescent="0.25">
      <c r="A6" s="12"/>
      <c r="B6" s="8">
        <f>SUM(J2,J3,J4)</f>
        <v>0</v>
      </c>
      <c r="C6" s="1">
        <v>4</v>
      </c>
      <c r="D6" s="13" t="s">
        <v>5</v>
      </c>
      <c r="I6" s="13"/>
      <c r="J6" s="14"/>
      <c r="K6" s="15" t="s">
        <v>40</v>
      </c>
      <c r="L6" s="16"/>
      <c r="M6" s="9"/>
    </row>
    <row r="7" spans="1:13" s="6" customFormat="1" ht="14.25" x14ac:dyDescent="0.2">
      <c r="C7" s="4"/>
      <c r="D7" s="13" t="s">
        <v>6</v>
      </c>
      <c r="J7" s="17"/>
      <c r="K7" s="18" t="s">
        <v>41</v>
      </c>
      <c r="L7" s="19"/>
      <c r="M7" s="9" t="s">
        <v>51</v>
      </c>
    </row>
    <row r="8" spans="1:13" s="6" customFormat="1" ht="14.25" x14ac:dyDescent="0.2">
      <c r="C8" s="4"/>
      <c r="I8" s="20" t="s">
        <v>44</v>
      </c>
      <c r="J8" s="21"/>
      <c r="K8" s="22"/>
      <c r="L8" s="21"/>
      <c r="M8" s="9" t="s">
        <v>52</v>
      </c>
    </row>
    <row r="9" spans="1:13" s="6" customFormat="1" ht="14.25" x14ac:dyDescent="0.2">
      <c r="A9" s="12"/>
      <c r="B9" s="23">
        <f>SUM(D11:D28)+SUM(I11:I24)</f>
        <v>0</v>
      </c>
      <c r="C9" s="1">
        <v>5</v>
      </c>
      <c r="D9" s="13" t="s">
        <v>7</v>
      </c>
      <c r="H9" s="13"/>
      <c r="K9" s="9"/>
      <c r="M9" s="9" t="s">
        <v>50</v>
      </c>
    </row>
    <row r="10" spans="1:13" s="6" customFormat="1" x14ac:dyDescent="0.2">
      <c r="B10" s="6" t="s">
        <v>4</v>
      </c>
      <c r="C10" s="3"/>
      <c r="H10" s="24"/>
      <c r="I10" s="24"/>
      <c r="J10" s="24"/>
      <c r="K10" s="25" t="s">
        <v>35</v>
      </c>
      <c r="L10" s="24"/>
      <c r="M10" s="3">
        <v>24</v>
      </c>
    </row>
    <row r="11" spans="1:13" s="6" customFormat="1" ht="14.25" x14ac:dyDescent="0.2">
      <c r="A11" s="26" t="s">
        <v>8</v>
      </c>
      <c r="C11" s="3">
        <v>6</v>
      </c>
      <c r="D11" s="27"/>
      <c r="E11" s="7" t="s">
        <v>9</v>
      </c>
      <c r="F11" s="28" t="s">
        <v>56</v>
      </c>
      <c r="G11" s="7"/>
      <c r="H11" s="29" t="s">
        <v>31</v>
      </c>
      <c r="I11" s="27"/>
      <c r="J11" s="7" t="s">
        <v>9</v>
      </c>
      <c r="K11" s="28" t="s">
        <v>17</v>
      </c>
      <c r="L11" s="7"/>
      <c r="M11" s="30" t="s">
        <v>31</v>
      </c>
    </row>
    <row r="12" spans="1:13" s="6" customFormat="1" ht="14.25" x14ac:dyDescent="0.2">
      <c r="A12" s="26" t="s">
        <v>10</v>
      </c>
      <c r="C12" s="3">
        <v>7</v>
      </c>
      <c r="D12" s="31"/>
      <c r="E12" s="7" t="s">
        <v>9</v>
      </c>
      <c r="F12" s="28" t="s">
        <v>57</v>
      </c>
      <c r="G12" s="7"/>
      <c r="H12" s="32"/>
      <c r="I12" s="27"/>
      <c r="J12" s="7" t="s">
        <v>9</v>
      </c>
      <c r="K12" s="28" t="s">
        <v>46</v>
      </c>
      <c r="L12" s="7"/>
      <c r="M12" s="30" t="s">
        <v>31</v>
      </c>
    </row>
    <row r="13" spans="1:13" s="6" customFormat="1" ht="14.25" x14ac:dyDescent="0.2">
      <c r="A13" s="26" t="s">
        <v>3</v>
      </c>
      <c r="C13" s="3">
        <v>8</v>
      </c>
      <c r="D13" s="31"/>
      <c r="E13" s="7" t="s">
        <v>9</v>
      </c>
      <c r="F13" s="28" t="s">
        <v>69</v>
      </c>
      <c r="G13" s="7"/>
      <c r="H13" s="32"/>
      <c r="I13" s="27"/>
      <c r="J13" s="7" t="s">
        <v>9</v>
      </c>
      <c r="K13" s="28" t="s">
        <v>46</v>
      </c>
      <c r="L13" s="7"/>
      <c r="M13" s="30" t="s">
        <v>31</v>
      </c>
    </row>
    <row r="14" spans="1:13" s="6" customFormat="1" ht="14.25" x14ac:dyDescent="0.2">
      <c r="A14" s="26" t="s">
        <v>11</v>
      </c>
      <c r="C14" s="3">
        <v>9</v>
      </c>
      <c r="D14" s="31"/>
      <c r="E14" s="7" t="s">
        <v>9</v>
      </c>
      <c r="F14" s="28" t="s">
        <v>68</v>
      </c>
      <c r="G14" s="7"/>
      <c r="H14" s="32"/>
      <c r="I14" s="33"/>
      <c r="J14" s="7" t="s">
        <v>9</v>
      </c>
      <c r="K14" s="28" t="s">
        <v>4</v>
      </c>
      <c r="L14" s="7"/>
      <c r="M14" s="34" t="s">
        <v>31</v>
      </c>
    </row>
    <row r="15" spans="1:13" s="6" customFormat="1" ht="14.25" x14ac:dyDescent="0.2">
      <c r="A15" s="26" t="s">
        <v>12</v>
      </c>
      <c r="C15" s="3">
        <v>10</v>
      </c>
      <c r="D15" s="31"/>
      <c r="E15" s="7" t="s">
        <v>9</v>
      </c>
      <c r="F15" s="28" t="s">
        <v>67</v>
      </c>
      <c r="G15" s="7"/>
      <c r="H15" s="32"/>
      <c r="I15" s="33"/>
      <c r="J15" s="7" t="s">
        <v>9</v>
      </c>
      <c r="K15" s="28" t="s">
        <v>4</v>
      </c>
      <c r="L15" s="7"/>
      <c r="M15" s="34" t="s">
        <v>31</v>
      </c>
    </row>
    <row r="16" spans="1:13" s="6" customFormat="1" ht="14.25" x14ac:dyDescent="0.2">
      <c r="A16" s="26" t="s">
        <v>13</v>
      </c>
      <c r="C16" s="3">
        <v>11</v>
      </c>
      <c r="D16" s="31"/>
      <c r="E16" s="7" t="s">
        <v>9</v>
      </c>
      <c r="F16" s="28" t="s">
        <v>66</v>
      </c>
      <c r="G16" s="7"/>
      <c r="H16" s="32"/>
      <c r="I16" s="33"/>
      <c r="J16" s="7" t="s">
        <v>9</v>
      </c>
      <c r="K16" s="28"/>
      <c r="L16" s="7"/>
      <c r="M16" s="34" t="s">
        <v>31</v>
      </c>
    </row>
    <row r="17" spans="1:13" s="6" customFormat="1" ht="14.25" x14ac:dyDescent="0.2">
      <c r="C17" s="3">
        <v>12</v>
      </c>
      <c r="D17" s="31"/>
      <c r="E17" s="7" t="s">
        <v>9</v>
      </c>
      <c r="F17" s="28" t="s">
        <v>65</v>
      </c>
      <c r="G17" s="7"/>
      <c r="H17" s="32"/>
      <c r="I17" s="33"/>
      <c r="J17" s="7" t="s">
        <v>9</v>
      </c>
      <c r="K17" s="28"/>
      <c r="L17" s="7"/>
      <c r="M17" s="34" t="s">
        <v>31</v>
      </c>
    </row>
    <row r="18" spans="1:13" s="6" customFormat="1" ht="14.25" x14ac:dyDescent="0.2">
      <c r="C18" s="3">
        <v>13</v>
      </c>
      <c r="D18" s="31"/>
      <c r="E18" s="7" t="s">
        <v>9</v>
      </c>
      <c r="F18" s="28" t="s">
        <v>64</v>
      </c>
      <c r="G18" s="7"/>
      <c r="H18" s="32"/>
      <c r="I18" s="33"/>
      <c r="J18" s="7" t="s">
        <v>9</v>
      </c>
      <c r="K18" s="28"/>
      <c r="L18" s="7"/>
      <c r="M18" s="34" t="s">
        <v>31</v>
      </c>
    </row>
    <row r="19" spans="1:13" s="6" customFormat="1" ht="14.25" x14ac:dyDescent="0.2">
      <c r="C19" s="3">
        <v>14</v>
      </c>
      <c r="D19" s="31"/>
      <c r="E19" s="7" t="s">
        <v>9</v>
      </c>
      <c r="F19" s="28" t="s">
        <v>63</v>
      </c>
      <c r="G19" s="7"/>
      <c r="H19" s="32"/>
      <c r="I19" s="33"/>
      <c r="J19" s="7" t="s">
        <v>9</v>
      </c>
      <c r="K19" s="28"/>
      <c r="L19" s="7"/>
      <c r="M19" s="34" t="s">
        <v>31</v>
      </c>
    </row>
    <row r="20" spans="1:13" s="6" customFormat="1" ht="14.25" x14ac:dyDescent="0.2">
      <c r="C20" s="3">
        <v>15</v>
      </c>
      <c r="D20" s="31"/>
      <c r="E20" s="7" t="s">
        <v>9</v>
      </c>
      <c r="F20" s="28" t="s">
        <v>62</v>
      </c>
      <c r="G20" s="7"/>
      <c r="H20" s="32"/>
      <c r="I20" s="35"/>
      <c r="J20" s="10" t="s">
        <v>9</v>
      </c>
      <c r="K20" s="36"/>
      <c r="L20" s="10"/>
      <c r="M20" s="34" t="s">
        <v>31</v>
      </c>
    </row>
    <row r="21" spans="1:13" s="6" customFormat="1" ht="14.25" x14ac:dyDescent="0.2">
      <c r="C21" s="3">
        <v>16</v>
      </c>
      <c r="D21" s="31"/>
      <c r="E21" s="7" t="s">
        <v>9</v>
      </c>
      <c r="F21" s="28" t="s">
        <v>61</v>
      </c>
      <c r="G21" s="7"/>
      <c r="H21" s="32"/>
      <c r="I21" s="35"/>
      <c r="J21" s="37" t="s">
        <v>9</v>
      </c>
      <c r="K21" s="36"/>
      <c r="L21" s="10"/>
      <c r="M21" s="34" t="s">
        <v>31</v>
      </c>
    </row>
    <row r="22" spans="1:13" s="6" customFormat="1" ht="14.25" x14ac:dyDescent="0.2">
      <c r="C22" s="3">
        <v>17</v>
      </c>
      <c r="D22" s="31"/>
      <c r="E22" s="7" t="s">
        <v>9</v>
      </c>
      <c r="F22" s="28" t="s">
        <v>60</v>
      </c>
      <c r="G22" s="7"/>
      <c r="H22" s="38" t="s">
        <v>4</v>
      </c>
      <c r="I22" s="35"/>
      <c r="J22" s="37" t="s">
        <v>9</v>
      </c>
      <c r="K22" s="36" t="s">
        <v>4</v>
      </c>
      <c r="L22" s="10"/>
      <c r="M22" s="34" t="s">
        <v>31</v>
      </c>
    </row>
    <row r="23" spans="1:13" s="6" customFormat="1" ht="14.25" x14ac:dyDescent="0.2">
      <c r="C23" s="3">
        <v>18</v>
      </c>
      <c r="D23" s="31"/>
      <c r="E23" s="7" t="s">
        <v>9</v>
      </c>
      <c r="F23" s="28" t="s">
        <v>59</v>
      </c>
      <c r="G23" s="7"/>
      <c r="H23" s="38"/>
      <c r="I23" s="35"/>
      <c r="J23" s="37" t="s">
        <v>9</v>
      </c>
      <c r="K23" s="36" t="s">
        <v>4</v>
      </c>
      <c r="L23" s="10"/>
      <c r="M23" s="34" t="s">
        <v>31</v>
      </c>
    </row>
    <row r="24" spans="1:13" s="6" customFormat="1" ht="14.25" x14ac:dyDescent="0.2">
      <c r="C24" s="3">
        <v>19</v>
      </c>
      <c r="D24" s="31"/>
      <c r="E24" s="7" t="s">
        <v>9</v>
      </c>
      <c r="F24" s="28" t="s">
        <v>58</v>
      </c>
      <c r="G24" s="7"/>
      <c r="H24" s="13"/>
      <c r="I24" s="35"/>
      <c r="J24" s="37" t="s">
        <v>9</v>
      </c>
      <c r="K24" s="36" t="s">
        <v>4</v>
      </c>
      <c r="L24" s="10"/>
      <c r="M24" s="34" t="s">
        <v>31</v>
      </c>
    </row>
    <row r="25" spans="1:13" s="6" customFormat="1" ht="14.25" x14ac:dyDescent="0.2">
      <c r="C25" s="3">
        <v>20</v>
      </c>
      <c r="D25" s="31"/>
      <c r="E25" s="7" t="s">
        <v>4</v>
      </c>
      <c r="F25" s="39" t="s">
        <v>126</v>
      </c>
      <c r="G25" s="7"/>
      <c r="H25" s="40"/>
      <c r="I25" s="41"/>
      <c r="J25" s="41"/>
      <c r="K25" s="41"/>
      <c r="L25" s="41"/>
      <c r="M25" s="9"/>
    </row>
    <row r="26" spans="1:13" s="6" customFormat="1" ht="14.25" x14ac:dyDescent="0.2">
      <c r="C26" s="3">
        <v>21</v>
      </c>
      <c r="D26" s="31"/>
      <c r="E26" s="7" t="s">
        <v>9</v>
      </c>
      <c r="F26" s="28" t="s">
        <v>70</v>
      </c>
      <c r="G26" s="7"/>
      <c r="H26" s="40"/>
      <c r="I26" s="7" t="s">
        <v>15</v>
      </c>
      <c r="J26" s="42">
        <f>SUM(D11)+SUM(I11:I13)</f>
        <v>0</v>
      </c>
      <c r="K26" s="7"/>
      <c r="L26" s="42">
        <f>SUM(H11)+SUM(M11:M13)</f>
        <v>0</v>
      </c>
      <c r="M26" s="9"/>
    </row>
    <row r="27" spans="1:13" s="6" customFormat="1" ht="14.25" x14ac:dyDescent="0.2">
      <c r="C27" s="3">
        <v>22</v>
      </c>
      <c r="D27" s="31"/>
      <c r="E27" s="7" t="s">
        <v>9</v>
      </c>
      <c r="F27" s="28" t="s">
        <v>71</v>
      </c>
      <c r="G27" s="7"/>
      <c r="H27" s="40"/>
      <c r="I27" s="7" t="s">
        <v>16</v>
      </c>
      <c r="J27" s="43">
        <f>SUM(I14:I24)</f>
        <v>0</v>
      </c>
      <c r="K27" s="7"/>
      <c r="L27" s="43">
        <f>SUM(M14:M24)</f>
        <v>0</v>
      </c>
      <c r="M27" s="9"/>
    </row>
    <row r="28" spans="1:13" s="6" customFormat="1" ht="14.25" x14ac:dyDescent="0.2">
      <c r="C28" s="3">
        <v>23</v>
      </c>
      <c r="D28" s="31"/>
      <c r="E28" s="7" t="s">
        <v>9</v>
      </c>
      <c r="F28" s="28" t="s">
        <v>72</v>
      </c>
      <c r="G28" s="7"/>
      <c r="H28" s="40"/>
      <c r="I28" s="7" t="s">
        <v>14</v>
      </c>
      <c r="J28" s="44">
        <f>SUM(J26:J27)</f>
        <v>0</v>
      </c>
      <c r="K28" s="7"/>
      <c r="L28" s="44">
        <f>SUM(L26:L27)</f>
        <v>0</v>
      </c>
      <c r="M28" s="9"/>
    </row>
    <row r="29" spans="1:13" s="6" customFormat="1" ht="14.25" x14ac:dyDescent="0.2">
      <c r="C29" s="4"/>
      <c r="F29" s="13"/>
      <c r="M29" s="9"/>
    </row>
    <row r="30" spans="1:13" s="6" customFormat="1" ht="14.25" x14ac:dyDescent="0.2">
      <c r="A30" s="12"/>
      <c r="B30" s="23">
        <f>SUM(D32,D33,I32,I33)</f>
        <v>0</v>
      </c>
      <c r="C30" s="5"/>
      <c r="D30" s="13" t="s">
        <v>7</v>
      </c>
      <c r="G30" s="45" t="s">
        <v>118</v>
      </c>
      <c r="H30" s="46"/>
      <c r="I30" s="46"/>
      <c r="J30" s="47"/>
      <c r="K30" s="46"/>
      <c r="L30" s="46"/>
      <c r="M30" s="46"/>
    </row>
    <row r="31" spans="1:13" s="6" customFormat="1" x14ac:dyDescent="0.2">
      <c r="C31" s="4"/>
      <c r="M31" s="9"/>
    </row>
    <row r="32" spans="1:13" s="6" customFormat="1" ht="14.25" x14ac:dyDescent="0.2">
      <c r="C32" s="3">
        <v>25</v>
      </c>
      <c r="D32" s="23"/>
      <c r="E32" s="7" t="s">
        <v>9</v>
      </c>
      <c r="F32" s="28" t="s">
        <v>54</v>
      </c>
      <c r="G32" s="7"/>
      <c r="H32" s="32"/>
      <c r="I32" s="23"/>
      <c r="J32" s="7" t="s">
        <v>9</v>
      </c>
      <c r="K32" s="28" t="s">
        <v>4</v>
      </c>
      <c r="L32" s="7"/>
      <c r="M32" s="9"/>
    </row>
    <row r="33" spans="1:13" s="6" customFormat="1" ht="14.25" x14ac:dyDescent="0.2">
      <c r="C33" s="3">
        <v>26</v>
      </c>
      <c r="D33" s="23"/>
      <c r="E33" s="7" t="s">
        <v>9</v>
      </c>
      <c r="F33" s="28" t="s">
        <v>55</v>
      </c>
      <c r="G33" s="7"/>
      <c r="H33" s="32"/>
      <c r="I33" s="23"/>
      <c r="J33" s="7" t="s">
        <v>9</v>
      </c>
      <c r="K33" s="28" t="s">
        <v>4</v>
      </c>
      <c r="L33" s="7"/>
      <c r="M33" s="9"/>
    </row>
    <row r="34" spans="1:13" s="6" customFormat="1" x14ac:dyDescent="0.2">
      <c r="C34" s="4"/>
      <c r="M34" s="9"/>
    </row>
    <row r="35" spans="1:13" s="6" customFormat="1" ht="14.25" x14ac:dyDescent="0.2">
      <c r="A35" s="12"/>
      <c r="B35" s="105">
        <f>SUM(D37,D38,J37,I37,J37,I38)</f>
        <v>0</v>
      </c>
      <c r="C35" s="5"/>
      <c r="D35" s="13" t="s">
        <v>7</v>
      </c>
      <c r="G35" s="45" t="s">
        <v>92</v>
      </c>
      <c r="H35" s="46"/>
      <c r="I35" s="46"/>
      <c r="J35" s="46"/>
      <c r="K35" s="46"/>
      <c r="L35" s="46"/>
      <c r="M35" s="46"/>
    </row>
    <row r="36" spans="1:13" s="6" customFormat="1" x14ac:dyDescent="0.2">
      <c r="C36" s="4"/>
      <c r="M36" s="9"/>
    </row>
    <row r="37" spans="1:13" s="6" customFormat="1" ht="14.25" x14ac:dyDescent="0.2">
      <c r="C37" s="3">
        <v>27</v>
      </c>
      <c r="D37" s="23"/>
      <c r="E37" s="7" t="s">
        <v>9</v>
      </c>
      <c r="F37" s="28" t="s">
        <v>120</v>
      </c>
      <c r="G37" s="7" t="s">
        <v>4</v>
      </c>
      <c r="H37" s="32"/>
      <c r="I37" s="23"/>
      <c r="J37" s="7" t="s">
        <v>9</v>
      </c>
      <c r="K37" s="28" t="s">
        <v>130</v>
      </c>
      <c r="L37" s="7"/>
      <c r="M37" s="9"/>
    </row>
    <row r="38" spans="1:13" s="6" customFormat="1" ht="14.25" x14ac:dyDescent="0.2">
      <c r="C38" s="3">
        <v>27</v>
      </c>
      <c r="D38" s="23"/>
      <c r="E38" s="7" t="s">
        <v>9</v>
      </c>
      <c r="F38" s="28" t="s">
        <v>121</v>
      </c>
      <c r="G38" s="7"/>
      <c r="H38" s="32"/>
      <c r="I38" s="23"/>
      <c r="J38" s="7" t="s">
        <v>9</v>
      </c>
      <c r="K38" s="28" t="s">
        <v>53</v>
      </c>
      <c r="L38" s="7"/>
      <c r="M38" s="9"/>
    </row>
    <row r="39" spans="1:13" s="6" customFormat="1" x14ac:dyDescent="0.2">
      <c r="C39" s="4"/>
      <c r="M39" s="9"/>
    </row>
    <row r="40" spans="1:13" s="6" customFormat="1" ht="14.25" x14ac:dyDescent="0.2">
      <c r="A40" s="12"/>
      <c r="B40" s="23">
        <f>SUM(D42,D43,I42,I43)</f>
        <v>0</v>
      </c>
      <c r="C40" s="5"/>
      <c r="D40" s="13" t="s">
        <v>7</v>
      </c>
      <c r="G40" s="45" t="s">
        <v>93</v>
      </c>
      <c r="H40" s="46"/>
      <c r="I40" s="46"/>
      <c r="J40" s="46"/>
      <c r="K40" s="46"/>
      <c r="L40" s="46"/>
      <c r="M40" s="46"/>
    </row>
    <row r="41" spans="1:13" s="6" customFormat="1" x14ac:dyDescent="0.2">
      <c r="C41" s="4"/>
      <c r="M41" s="9"/>
    </row>
    <row r="42" spans="1:13" s="6" customFormat="1" ht="14.25" x14ac:dyDescent="0.2">
      <c r="C42" s="3">
        <v>28</v>
      </c>
      <c r="D42" s="23"/>
      <c r="E42" s="7" t="s">
        <v>9</v>
      </c>
      <c r="F42" s="28" t="s">
        <v>73</v>
      </c>
      <c r="G42" s="7"/>
      <c r="H42" s="32"/>
      <c r="I42" s="23"/>
      <c r="J42" s="7" t="s">
        <v>9</v>
      </c>
      <c r="K42" s="28" t="s">
        <v>75</v>
      </c>
      <c r="L42" s="7"/>
      <c r="M42" s="9"/>
    </row>
    <row r="43" spans="1:13" s="6" customFormat="1" ht="14.25" x14ac:dyDescent="0.2">
      <c r="C43" s="3">
        <v>28</v>
      </c>
      <c r="D43" s="23"/>
      <c r="E43" s="7" t="s">
        <v>9</v>
      </c>
      <c r="F43" s="28" t="s">
        <v>74</v>
      </c>
      <c r="G43" s="7"/>
      <c r="H43" s="32"/>
      <c r="I43" s="23"/>
      <c r="J43" s="7" t="s">
        <v>9</v>
      </c>
      <c r="K43" s="28" t="s">
        <v>76</v>
      </c>
      <c r="L43" s="7"/>
      <c r="M43" s="9"/>
    </row>
    <row r="44" spans="1:13" s="6" customFormat="1" x14ac:dyDescent="0.2">
      <c r="C44" s="4"/>
      <c r="M44" s="9"/>
    </row>
    <row r="45" spans="1:13" s="6" customFormat="1" ht="14.25" x14ac:dyDescent="0.2">
      <c r="A45" s="12"/>
      <c r="B45" s="23">
        <f>SUM(D47,I47)</f>
        <v>0</v>
      </c>
      <c r="C45" s="5"/>
      <c r="D45" s="13" t="s">
        <v>7</v>
      </c>
      <c r="G45" s="45" t="s">
        <v>94</v>
      </c>
      <c r="H45" s="46"/>
      <c r="I45" s="46"/>
      <c r="J45" s="46"/>
      <c r="K45" s="46"/>
      <c r="L45" s="46"/>
      <c r="M45" s="46"/>
    </row>
    <row r="46" spans="1:13" s="6" customFormat="1" x14ac:dyDescent="0.2">
      <c r="C46" s="4"/>
      <c r="H46" s="48" t="s">
        <v>78</v>
      </c>
      <c r="M46" s="9"/>
    </row>
    <row r="47" spans="1:13" s="6" customFormat="1" ht="14.25" x14ac:dyDescent="0.2">
      <c r="C47" s="3">
        <v>29</v>
      </c>
      <c r="D47" s="23"/>
      <c r="E47" s="7" t="s">
        <v>9</v>
      </c>
      <c r="F47" s="28" t="s">
        <v>77</v>
      </c>
      <c r="G47" s="7"/>
      <c r="H47" s="32"/>
      <c r="I47" s="23"/>
      <c r="J47" s="7" t="s">
        <v>9</v>
      </c>
      <c r="K47" s="28" t="s">
        <v>4</v>
      </c>
      <c r="L47" s="7"/>
      <c r="M47" s="9"/>
    </row>
    <row r="48" spans="1:13" s="6" customFormat="1" x14ac:dyDescent="0.2">
      <c r="C48" s="4"/>
      <c r="M48" s="9"/>
    </row>
    <row r="49" spans="1:13" s="6" customFormat="1" ht="14.25" x14ac:dyDescent="0.2">
      <c r="A49" s="12"/>
      <c r="B49" s="49">
        <f>(B6)-SUM(B9,B30,B35,B40,B45)</f>
        <v>0</v>
      </c>
      <c r="C49" s="1">
        <v>30</v>
      </c>
      <c r="D49" s="13" t="s">
        <v>32</v>
      </c>
      <c r="M49" s="9"/>
    </row>
    <row r="50" spans="1:13" s="6" customFormat="1" ht="14.25" x14ac:dyDescent="0.2">
      <c r="A50" s="106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</row>
    <row r="51" spans="1:13" ht="14.25" x14ac:dyDescent="0.2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</row>
  </sheetData>
  <mergeCells count="2">
    <mergeCell ref="A1:M1"/>
    <mergeCell ref="A50:M50"/>
  </mergeCells>
  <phoneticPr fontId="1" type="noConversion"/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9"/>
  <sheetViews>
    <sheetView workbookViewId="0">
      <selection activeCell="C71" sqref="C71"/>
    </sheetView>
  </sheetViews>
  <sheetFormatPr defaultRowHeight="12.75" x14ac:dyDescent="0.2"/>
  <cols>
    <col min="1" max="1" width="12" customWidth="1"/>
    <col min="2" max="2" width="4.7109375" customWidth="1"/>
    <col min="4" max="4" width="4.5703125" customWidth="1"/>
    <col min="9" max="9" width="7.28515625" customWidth="1"/>
    <col min="10" max="10" width="15.42578125" customWidth="1"/>
    <col min="11" max="11" width="13.5703125" customWidth="1"/>
  </cols>
  <sheetData>
    <row r="1" spans="1:13" s="6" customFormat="1" ht="14.25" x14ac:dyDescent="0.2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3" s="6" customFormat="1" x14ac:dyDescent="0.2">
      <c r="A2" s="32"/>
      <c r="B2" s="51"/>
      <c r="C2" s="32"/>
      <c r="D2" s="32"/>
      <c r="E2" s="14"/>
      <c r="F2" s="22"/>
      <c r="G2" s="52" t="s">
        <v>36</v>
      </c>
      <c r="H2" s="22"/>
      <c r="I2" s="53"/>
      <c r="J2" s="32"/>
      <c r="K2" s="9"/>
    </row>
    <row r="3" spans="1:13" s="6" customFormat="1" x14ac:dyDescent="0.2">
      <c r="B3" s="51"/>
      <c r="D3" s="32"/>
      <c r="E3" s="17"/>
      <c r="F3" s="54"/>
      <c r="G3" s="18" t="s">
        <v>37</v>
      </c>
      <c r="H3" s="54"/>
      <c r="I3" s="55"/>
      <c r="K3" s="9"/>
    </row>
    <row r="4" spans="1:13" s="6" customFormat="1" x14ac:dyDescent="0.2">
      <c r="B4" s="4"/>
      <c r="K4" s="9"/>
    </row>
    <row r="5" spans="1:13" s="6" customFormat="1" ht="14.25" x14ac:dyDescent="0.2">
      <c r="A5" s="49">
        <f>('Budget, Page 1'!B49)</f>
        <v>0</v>
      </c>
      <c r="B5" s="1">
        <v>31</v>
      </c>
      <c r="C5" s="13" t="s">
        <v>33</v>
      </c>
      <c r="H5" s="20" t="s">
        <v>44</v>
      </c>
      <c r="I5" s="21"/>
      <c r="J5" s="56"/>
      <c r="K5" s="21"/>
    </row>
    <row r="6" spans="1:13" s="6" customFormat="1" ht="14.25" x14ac:dyDescent="0.2">
      <c r="B6" s="4"/>
      <c r="C6" s="13" t="s">
        <v>6</v>
      </c>
      <c r="I6" s="102" t="s">
        <v>124</v>
      </c>
      <c r="J6" s="102"/>
      <c r="K6" s="21"/>
    </row>
    <row r="7" spans="1:13" s="6" customFormat="1" x14ac:dyDescent="0.2">
      <c r="B7" s="4"/>
      <c r="H7" s="58"/>
      <c r="K7" s="9"/>
    </row>
    <row r="8" spans="1:13" s="6" customFormat="1" ht="14.25" x14ac:dyDescent="0.2">
      <c r="A8" s="23">
        <f>SUM(C10:C27)+SUM(H10:H19)</f>
        <v>0</v>
      </c>
      <c r="B8" s="1">
        <v>32</v>
      </c>
      <c r="C8" s="13" t="s">
        <v>7</v>
      </c>
      <c r="F8" s="21"/>
      <c r="G8" s="59" t="s">
        <v>38</v>
      </c>
      <c r="H8" s="21"/>
      <c r="I8" s="58"/>
      <c r="K8" s="9"/>
    </row>
    <row r="9" spans="1:13" s="6" customFormat="1" x14ac:dyDescent="0.2">
      <c r="B9" s="4"/>
      <c r="K9" s="9"/>
    </row>
    <row r="10" spans="1:13" s="6" customFormat="1" ht="14.25" x14ac:dyDescent="0.2">
      <c r="A10" s="26" t="s">
        <v>8</v>
      </c>
      <c r="B10" s="3">
        <v>33</v>
      </c>
      <c r="C10" s="60"/>
      <c r="D10" s="7" t="s">
        <v>9</v>
      </c>
      <c r="E10" s="28" t="s">
        <v>105</v>
      </c>
      <c r="F10" s="7"/>
      <c r="G10" s="32"/>
      <c r="H10" s="60" t="s">
        <v>4</v>
      </c>
      <c r="I10" s="7" t="s">
        <v>9</v>
      </c>
      <c r="J10" s="28" t="s">
        <v>43</v>
      </c>
      <c r="K10" s="61">
        <v>47</v>
      </c>
      <c r="M10" s="26"/>
    </row>
    <row r="11" spans="1:13" s="6" customFormat="1" ht="14.25" x14ac:dyDescent="0.2">
      <c r="A11" s="26" t="s">
        <v>10</v>
      </c>
      <c r="B11" s="3">
        <v>34</v>
      </c>
      <c r="C11" s="60"/>
      <c r="D11" s="7" t="s">
        <v>9</v>
      </c>
      <c r="E11" s="28" t="s">
        <v>131</v>
      </c>
      <c r="F11" s="7"/>
      <c r="G11" s="32"/>
      <c r="H11" s="60" t="s">
        <v>4</v>
      </c>
      <c r="I11" s="7" t="s">
        <v>9</v>
      </c>
      <c r="J11" s="28" t="s">
        <v>43</v>
      </c>
      <c r="K11" s="61">
        <v>47</v>
      </c>
      <c r="M11" s="26"/>
    </row>
    <row r="12" spans="1:13" s="6" customFormat="1" ht="14.25" x14ac:dyDescent="0.2">
      <c r="A12" s="26" t="s">
        <v>3</v>
      </c>
      <c r="B12" s="3">
        <v>35</v>
      </c>
      <c r="C12" s="60"/>
      <c r="D12" s="7" t="s">
        <v>9</v>
      </c>
      <c r="E12" s="28" t="s">
        <v>80</v>
      </c>
      <c r="F12" s="7"/>
      <c r="G12" s="32"/>
      <c r="H12" s="60" t="s">
        <v>4</v>
      </c>
      <c r="I12" s="7" t="s">
        <v>9</v>
      </c>
      <c r="J12" s="28" t="s">
        <v>43</v>
      </c>
      <c r="K12" s="61">
        <v>47</v>
      </c>
      <c r="M12" s="26"/>
    </row>
    <row r="13" spans="1:13" s="6" customFormat="1" ht="14.25" x14ac:dyDescent="0.2">
      <c r="A13" s="26" t="s">
        <v>11</v>
      </c>
      <c r="B13" s="3">
        <v>36</v>
      </c>
      <c r="C13" s="60"/>
      <c r="D13" s="7" t="s">
        <v>9</v>
      </c>
      <c r="E13" s="28" t="s">
        <v>132</v>
      </c>
      <c r="F13" s="7"/>
      <c r="G13" s="32"/>
      <c r="H13" s="60" t="s">
        <v>4</v>
      </c>
      <c r="I13" s="7" t="s">
        <v>9</v>
      </c>
      <c r="J13" s="28" t="s">
        <v>43</v>
      </c>
      <c r="K13" s="61">
        <v>47</v>
      </c>
      <c r="M13" s="26"/>
    </row>
    <row r="14" spans="1:13" s="6" customFormat="1" ht="14.25" x14ac:dyDescent="0.2">
      <c r="A14" s="26" t="s">
        <v>12</v>
      </c>
      <c r="B14" s="3">
        <v>37</v>
      </c>
      <c r="C14" s="60" t="s">
        <v>4</v>
      </c>
      <c r="D14" s="7" t="s">
        <v>9</v>
      </c>
      <c r="E14" s="28" t="s">
        <v>82</v>
      </c>
      <c r="F14" s="7"/>
      <c r="G14" s="32"/>
      <c r="H14" s="60" t="s">
        <v>4</v>
      </c>
      <c r="I14" s="7" t="s">
        <v>9</v>
      </c>
      <c r="J14" s="28" t="s">
        <v>43</v>
      </c>
      <c r="K14" s="61">
        <v>47</v>
      </c>
      <c r="M14" s="26"/>
    </row>
    <row r="15" spans="1:13" s="6" customFormat="1" ht="14.25" x14ac:dyDescent="0.2">
      <c r="A15" s="26" t="s">
        <v>13</v>
      </c>
      <c r="B15" s="3">
        <v>38</v>
      </c>
      <c r="C15" s="60"/>
      <c r="D15" s="7" t="s">
        <v>9</v>
      </c>
      <c r="E15" s="28" t="s">
        <v>83</v>
      </c>
      <c r="F15" s="7"/>
      <c r="G15" s="32"/>
      <c r="H15" s="60" t="s">
        <v>4</v>
      </c>
      <c r="I15" s="7" t="s">
        <v>9</v>
      </c>
      <c r="J15" s="28" t="s">
        <v>43</v>
      </c>
      <c r="K15" s="61">
        <v>47</v>
      </c>
      <c r="M15" s="26"/>
    </row>
    <row r="16" spans="1:13" s="6" customFormat="1" ht="14.25" x14ac:dyDescent="0.2">
      <c r="B16" s="3">
        <v>39</v>
      </c>
      <c r="C16" s="60"/>
      <c r="D16" s="7" t="s">
        <v>9</v>
      </c>
      <c r="E16" s="28" t="s">
        <v>84</v>
      </c>
      <c r="F16" s="7"/>
      <c r="G16" s="32"/>
      <c r="H16" s="60" t="s">
        <v>4</v>
      </c>
      <c r="I16" s="7" t="s">
        <v>9</v>
      </c>
      <c r="J16" s="28" t="s">
        <v>43</v>
      </c>
      <c r="K16" s="61">
        <v>47</v>
      </c>
    </row>
    <row r="17" spans="1:11" s="6" customFormat="1" ht="14.25" x14ac:dyDescent="0.2">
      <c r="A17" s="82" t="s">
        <v>23</v>
      </c>
      <c r="B17" s="3">
        <v>40</v>
      </c>
      <c r="C17" s="60" t="s">
        <v>4</v>
      </c>
      <c r="D17" s="7" t="s">
        <v>9</v>
      </c>
      <c r="E17" s="28" t="s">
        <v>86</v>
      </c>
      <c r="F17" s="7"/>
      <c r="G17" s="32"/>
      <c r="H17" s="60" t="s">
        <v>4</v>
      </c>
      <c r="I17" s="7" t="s">
        <v>9</v>
      </c>
      <c r="J17" s="28" t="s">
        <v>43</v>
      </c>
      <c r="K17" s="61">
        <v>47</v>
      </c>
    </row>
    <row r="18" spans="1:11" s="6" customFormat="1" ht="14.25" x14ac:dyDescent="0.2">
      <c r="A18" s="82" t="s">
        <v>24</v>
      </c>
      <c r="B18" s="3">
        <v>41</v>
      </c>
      <c r="C18" s="60"/>
      <c r="D18" s="7" t="s">
        <v>9</v>
      </c>
      <c r="E18" s="28" t="s">
        <v>85</v>
      </c>
      <c r="F18" s="7"/>
      <c r="G18" s="32"/>
      <c r="H18" s="60"/>
      <c r="I18" s="7" t="s">
        <v>9</v>
      </c>
      <c r="J18" s="28" t="s">
        <v>43</v>
      </c>
      <c r="K18" s="61">
        <v>47</v>
      </c>
    </row>
    <row r="19" spans="1:11" s="6" customFormat="1" ht="14.25" x14ac:dyDescent="0.2">
      <c r="A19" s="82" t="s">
        <v>25</v>
      </c>
      <c r="B19" s="3">
        <v>42</v>
      </c>
      <c r="C19" s="60" t="s">
        <v>4</v>
      </c>
      <c r="D19" s="7" t="s">
        <v>9</v>
      </c>
      <c r="E19" s="28" t="s">
        <v>87</v>
      </c>
      <c r="F19" s="7"/>
      <c r="G19" s="32"/>
      <c r="H19" s="62"/>
      <c r="I19" s="32" t="s">
        <v>9</v>
      </c>
      <c r="J19" s="38" t="s">
        <v>43</v>
      </c>
      <c r="K19" s="61">
        <v>47</v>
      </c>
    </row>
    <row r="20" spans="1:11" s="6" customFormat="1" ht="14.25" x14ac:dyDescent="0.2">
      <c r="A20" s="82" t="s">
        <v>26</v>
      </c>
      <c r="B20" s="3">
        <v>43</v>
      </c>
      <c r="C20" s="60" t="s">
        <v>4</v>
      </c>
      <c r="D20" s="7" t="s">
        <v>9</v>
      </c>
      <c r="E20" s="28" t="s">
        <v>88</v>
      </c>
      <c r="F20" s="7"/>
      <c r="G20" s="32"/>
      <c r="H20" s="32"/>
      <c r="I20" s="63"/>
      <c r="J20" s="63"/>
      <c r="K20" s="64"/>
    </row>
    <row r="21" spans="1:11" s="6" customFormat="1" ht="14.25" x14ac:dyDescent="0.2">
      <c r="A21" s="82" t="s">
        <v>27</v>
      </c>
      <c r="B21" s="3">
        <v>44</v>
      </c>
      <c r="C21" s="60" t="s">
        <v>4</v>
      </c>
      <c r="D21" s="7" t="s">
        <v>9</v>
      </c>
      <c r="E21" s="28" t="s">
        <v>89</v>
      </c>
      <c r="F21" s="7"/>
      <c r="G21" s="65"/>
      <c r="H21" s="66" t="s">
        <v>20</v>
      </c>
      <c r="I21" s="66"/>
      <c r="J21" s="67"/>
      <c r="K21" s="69"/>
    </row>
    <row r="22" spans="1:11" s="6" customFormat="1" ht="14.25" x14ac:dyDescent="0.2">
      <c r="A22" s="82" t="s">
        <v>28</v>
      </c>
      <c r="B22" s="3">
        <v>45</v>
      </c>
      <c r="C22" s="60"/>
      <c r="D22" s="7" t="s">
        <v>9</v>
      </c>
      <c r="E22" s="28" t="s">
        <v>90</v>
      </c>
      <c r="F22" s="7"/>
      <c r="G22" s="65"/>
      <c r="H22" s="71"/>
      <c r="I22" s="71" t="s">
        <v>127</v>
      </c>
      <c r="J22" s="72"/>
      <c r="K22" s="74"/>
    </row>
    <row r="23" spans="1:11" s="6" customFormat="1" ht="14.25" x14ac:dyDescent="0.2">
      <c r="A23" s="82" t="s">
        <v>29</v>
      </c>
      <c r="B23" s="3">
        <v>46</v>
      </c>
      <c r="C23" s="60"/>
      <c r="D23" s="7" t="s">
        <v>9</v>
      </c>
      <c r="E23" s="28" t="s">
        <v>91</v>
      </c>
      <c r="F23" s="7"/>
      <c r="G23" s="75"/>
      <c r="H23" s="70" t="s">
        <v>4</v>
      </c>
      <c r="I23" s="76"/>
      <c r="J23" s="77"/>
      <c r="K23" s="78"/>
    </row>
    <row r="24" spans="1:11" s="6" customFormat="1" ht="15" thickBot="1" x14ac:dyDescent="0.25">
      <c r="A24" s="101">
        <f>A8/4</f>
        <v>0</v>
      </c>
      <c r="B24" s="3">
        <v>47</v>
      </c>
      <c r="C24" s="60"/>
      <c r="D24" s="7" t="s">
        <v>9</v>
      </c>
      <c r="E24" s="28" t="s">
        <v>43</v>
      </c>
      <c r="F24" s="7"/>
      <c r="G24" s="79"/>
      <c r="H24" s="80"/>
      <c r="I24" s="40" t="s">
        <v>18</v>
      </c>
      <c r="J24" s="32"/>
      <c r="K24" s="81"/>
    </row>
    <row r="25" spans="1:11" s="6" customFormat="1" ht="15" thickBot="1" x14ac:dyDescent="0.25">
      <c r="A25" s="82" t="s">
        <v>48</v>
      </c>
      <c r="B25" s="3">
        <v>47</v>
      </c>
      <c r="C25" s="60"/>
      <c r="D25" s="7" t="s">
        <v>9</v>
      </c>
      <c r="E25" s="28" t="s">
        <v>43</v>
      </c>
      <c r="F25" s="7"/>
      <c r="G25" s="79"/>
      <c r="H25" s="83"/>
      <c r="I25" s="40" t="s">
        <v>19</v>
      </c>
      <c r="J25" s="32"/>
      <c r="K25" s="81"/>
    </row>
    <row r="26" spans="1:11" s="6" customFormat="1" ht="14.25" x14ac:dyDescent="0.2">
      <c r="A26" s="82" t="s">
        <v>49</v>
      </c>
      <c r="B26" s="3">
        <v>47</v>
      </c>
      <c r="C26" s="60"/>
      <c r="D26" s="7" t="s">
        <v>9</v>
      </c>
      <c r="E26" s="28" t="s">
        <v>43</v>
      </c>
      <c r="F26" s="7"/>
      <c r="G26" s="79"/>
      <c r="H26" s="84"/>
      <c r="I26" s="40" t="s">
        <v>45</v>
      </c>
      <c r="J26" s="40"/>
      <c r="K26" s="81"/>
    </row>
    <row r="27" spans="1:11" s="6" customFormat="1" ht="15" thickBot="1" x14ac:dyDescent="0.25">
      <c r="B27" s="3">
        <v>47</v>
      </c>
      <c r="C27" s="60"/>
      <c r="D27" s="7" t="s">
        <v>9</v>
      </c>
      <c r="E27" s="28" t="s">
        <v>43</v>
      </c>
      <c r="F27" s="7"/>
      <c r="G27" s="79"/>
      <c r="H27" s="80"/>
      <c r="I27" s="40" t="s">
        <v>21</v>
      </c>
      <c r="J27" s="32"/>
      <c r="K27" s="81"/>
    </row>
    <row r="28" spans="1:11" s="6" customFormat="1" x14ac:dyDescent="0.2">
      <c r="B28" s="4"/>
      <c r="G28" s="75"/>
      <c r="H28" s="85"/>
      <c r="I28" s="86"/>
      <c r="J28" s="87" t="s">
        <v>22</v>
      </c>
      <c r="K28" s="88"/>
    </row>
    <row r="29" spans="1:11" s="6" customFormat="1" ht="14.25" x14ac:dyDescent="0.2">
      <c r="A29" s="23">
        <f>SUM(C31,C32,H31,H32)</f>
        <v>0</v>
      </c>
      <c r="B29" s="5"/>
      <c r="C29" s="13" t="s">
        <v>7</v>
      </c>
      <c r="F29" s="45" t="s">
        <v>95</v>
      </c>
      <c r="G29" s="46"/>
      <c r="H29" s="46"/>
      <c r="I29" s="47"/>
      <c r="J29" s="46"/>
      <c r="K29" s="46"/>
    </row>
    <row r="30" spans="1:11" s="6" customFormat="1" x14ac:dyDescent="0.2">
      <c r="B30" s="4"/>
      <c r="E30" s="89" t="s">
        <v>47</v>
      </c>
      <c r="K30" s="9"/>
    </row>
    <row r="31" spans="1:11" s="6" customFormat="1" ht="14.25" x14ac:dyDescent="0.2">
      <c r="B31" s="3">
        <v>48</v>
      </c>
      <c r="C31" s="23"/>
      <c r="D31" s="7" t="s">
        <v>9</v>
      </c>
      <c r="E31" s="28" t="s">
        <v>103</v>
      </c>
      <c r="F31" s="7"/>
      <c r="G31" s="32"/>
      <c r="H31" s="23"/>
      <c r="I31" s="7" t="s">
        <v>9</v>
      </c>
      <c r="J31" s="28" t="s">
        <v>102</v>
      </c>
      <c r="K31" s="9"/>
    </row>
    <row r="32" spans="1:11" s="6" customFormat="1" ht="14.25" x14ac:dyDescent="0.2">
      <c r="B32" s="3">
        <v>48</v>
      </c>
      <c r="C32" s="23"/>
      <c r="D32" s="7" t="s">
        <v>9</v>
      </c>
      <c r="E32" s="28" t="s">
        <v>104</v>
      </c>
      <c r="F32" s="7"/>
      <c r="G32" s="32"/>
      <c r="H32" s="23"/>
      <c r="I32" s="7" t="s">
        <v>9</v>
      </c>
      <c r="J32" s="87" t="s">
        <v>30</v>
      </c>
      <c r="K32" s="9"/>
    </row>
    <row r="33" spans="1:11" s="6" customFormat="1" x14ac:dyDescent="0.2">
      <c r="B33" s="4"/>
      <c r="K33" s="9"/>
    </row>
    <row r="34" spans="1:11" s="6" customFormat="1" ht="14.25" x14ac:dyDescent="0.2">
      <c r="A34" s="23">
        <f>SUM(C36,C37,H36,H37)</f>
        <v>0</v>
      </c>
      <c r="B34" s="5"/>
      <c r="C34" s="13" t="s">
        <v>7</v>
      </c>
      <c r="F34" s="45" t="s">
        <v>96</v>
      </c>
      <c r="G34" s="46"/>
      <c r="H34" s="46"/>
      <c r="I34" s="46"/>
      <c r="J34" s="46"/>
      <c r="K34" s="103"/>
    </row>
    <row r="35" spans="1:11" s="6" customFormat="1" x14ac:dyDescent="0.2">
      <c r="B35" s="4"/>
      <c r="K35" s="104"/>
    </row>
    <row r="36" spans="1:11" s="6" customFormat="1" ht="14.25" x14ac:dyDescent="0.2">
      <c r="B36" s="3">
        <v>49</v>
      </c>
      <c r="C36" s="23"/>
      <c r="D36" s="7" t="s">
        <v>9</v>
      </c>
      <c r="E36" s="28" t="s">
        <v>128</v>
      </c>
      <c r="F36" s="7"/>
      <c r="G36" s="32"/>
      <c r="H36" s="23"/>
      <c r="I36" s="7" t="s">
        <v>9</v>
      </c>
      <c r="J36" s="28" t="s">
        <v>97</v>
      </c>
      <c r="K36" s="104"/>
    </row>
    <row r="37" spans="1:11" s="6" customFormat="1" ht="14.25" x14ac:dyDescent="0.2">
      <c r="B37" s="3">
        <v>50</v>
      </c>
      <c r="C37" s="23"/>
      <c r="D37" s="7" t="s">
        <v>9</v>
      </c>
      <c r="E37" s="28" t="s">
        <v>88</v>
      </c>
      <c r="F37" s="7"/>
      <c r="G37" s="32"/>
      <c r="H37" s="23"/>
      <c r="I37" s="7" t="s">
        <v>9</v>
      </c>
      <c r="J37" s="28" t="s">
        <v>98</v>
      </c>
      <c r="K37" s="104"/>
    </row>
    <row r="38" spans="1:11" s="6" customFormat="1" x14ac:dyDescent="0.2">
      <c r="B38" s="4"/>
      <c r="K38" s="104"/>
    </row>
    <row r="39" spans="1:11" s="6" customFormat="1" ht="14.25" x14ac:dyDescent="0.2">
      <c r="A39" s="23">
        <f>SUM(C41,C42,H41,H42)</f>
        <v>0</v>
      </c>
      <c r="B39" s="5"/>
      <c r="C39" s="13" t="s">
        <v>7</v>
      </c>
      <c r="F39" s="45" t="s">
        <v>109</v>
      </c>
      <c r="G39" s="46"/>
      <c r="H39" s="46"/>
      <c r="I39" s="46"/>
      <c r="J39" s="46"/>
      <c r="K39" s="103"/>
    </row>
    <row r="40" spans="1:11" s="6" customFormat="1" x14ac:dyDescent="0.2">
      <c r="B40" s="4"/>
      <c r="K40" s="104"/>
    </row>
    <row r="41" spans="1:11" s="6" customFormat="1" ht="14.25" x14ac:dyDescent="0.2">
      <c r="B41" s="3">
        <v>51</v>
      </c>
      <c r="C41" s="23"/>
      <c r="D41" s="7" t="s">
        <v>9</v>
      </c>
      <c r="E41" s="28" t="s">
        <v>99</v>
      </c>
      <c r="F41" s="7"/>
      <c r="G41" s="32"/>
      <c r="H41" s="23"/>
      <c r="I41" s="7" t="s">
        <v>9</v>
      </c>
      <c r="J41" s="28" t="s">
        <v>101</v>
      </c>
      <c r="K41" s="104"/>
    </row>
    <row r="42" spans="1:11" s="6" customFormat="1" ht="14.25" x14ac:dyDescent="0.2">
      <c r="B42" s="3">
        <v>51</v>
      </c>
      <c r="C42" s="23"/>
      <c r="D42" s="7" t="s">
        <v>9</v>
      </c>
      <c r="E42" s="28" t="s">
        <v>100</v>
      </c>
      <c r="F42" s="7"/>
      <c r="G42" s="32"/>
      <c r="H42" s="23"/>
      <c r="I42" s="7" t="s">
        <v>9</v>
      </c>
      <c r="J42" s="28"/>
      <c r="K42" s="104"/>
    </row>
    <row r="43" spans="1:11" s="6" customFormat="1" x14ac:dyDescent="0.2">
      <c r="B43" s="4"/>
      <c r="K43" s="104"/>
    </row>
    <row r="44" spans="1:11" s="6" customFormat="1" ht="14.25" x14ac:dyDescent="0.2">
      <c r="A44" s="23">
        <f>SUM(C46,H46)</f>
        <v>0</v>
      </c>
      <c r="B44" s="5"/>
      <c r="C44" s="13" t="s">
        <v>7</v>
      </c>
      <c r="F44" s="45" t="s">
        <v>123</v>
      </c>
      <c r="G44" s="46"/>
      <c r="H44" s="46"/>
      <c r="I44" s="46"/>
      <c r="J44" s="46"/>
      <c r="K44" s="103"/>
    </row>
    <row r="45" spans="1:11" s="6" customFormat="1" x14ac:dyDescent="0.2">
      <c r="B45" s="4"/>
      <c r="K45" s="9"/>
    </row>
    <row r="46" spans="1:11" s="6" customFormat="1" ht="14.25" x14ac:dyDescent="0.2">
      <c r="B46" s="3">
        <v>52</v>
      </c>
      <c r="C46" s="23"/>
      <c r="D46" s="7" t="s">
        <v>9</v>
      </c>
      <c r="E46" s="28" t="s">
        <v>110</v>
      </c>
      <c r="F46" s="7"/>
      <c r="G46" s="32"/>
      <c r="H46" s="23"/>
      <c r="I46" s="7" t="s">
        <v>9</v>
      </c>
      <c r="J46" s="28" t="s">
        <v>111</v>
      </c>
      <c r="K46" s="9"/>
    </row>
    <row r="47" spans="1:11" s="6" customFormat="1" x14ac:dyDescent="0.2">
      <c r="B47" s="4"/>
      <c r="K47" s="9"/>
    </row>
    <row r="48" spans="1:11" s="6" customFormat="1" ht="14.25" x14ac:dyDescent="0.2">
      <c r="A48" s="49">
        <f>(A5)-SUM(A8,A29,A34,A39,A44)</f>
        <v>0</v>
      </c>
      <c r="B48" s="1">
        <v>53</v>
      </c>
      <c r="C48" s="13" t="s">
        <v>32</v>
      </c>
      <c r="K48" s="9"/>
    </row>
    <row r="49" spans="1:11" s="6" customFormat="1" ht="14.25" x14ac:dyDescent="0.2">
      <c r="A49" s="106"/>
      <c r="B49" s="106"/>
      <c r="C49" s="106"/>
      <c r="D49" s="106"/>
      <c r="E49" s="106"/>
      <c r="F49" s="106"/>
      <c r="G49" s="106"/>
      <c r="H49" s="106"/>
      <c r="I49" s="106"/>
      <c r="J49" s="106"/>
      <c r="K49" s="106"/>
    </row>
  </sheetData>
  <mergeCells count="1">
    <mergeCell ref="A49:K49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0"/>
  <sheetViews>
    <sheetView workbookViewId="0">
      <selection activeCell="C1" sqref="C1"/>
    </sheetView>
  </sheetViews>
  <sheetFormatPr defaultRowHeight="12.75" x14ac:dyDescent="0.2"/>
  <cols>
    <col min="1" max="1" width="11.85546875" customWidth="1"/>
    <col min="2" max="2" width="4.7109375" customWidth="1"/>
    <col min="3" max="3" width="9" customWidth="1"/>
    <col min="4" max="4" width="4.85546875" customWidth="1"/>
    <col min="6" max="7" width="9" customWidth="1"/>
    <col min="9" max="9" width="7.42578125" customWidth="1"/>
    <col min="10" max="10" width="15.28515625" customWidth="1"/>
    <col min="11" max="11" width="13.5703125" customWidth="1"/>
  </cols>
  <sheetData>
    <row r="1" spans="1:11" s="6" customFormat="1" x14ac:dyDescent="0.2">
      <c r="A1" s="32"/>
      <c r="B1" s="51"/>
      <c r="C1" s="32"/>
      <c r="D1" s="32"/>
      <c r="E1" s="32"/>
      <c r="F1" s="32"/>
      <c r="G1" s="32"/>
      <c r="H1" s="32"/>
      <c r="I1" s="90"/>
      <c r="J1" s="32"/>
      <c r="K1" s="9"/>
    </row>
    <row r="2" spans="1:11" s="6" customFormat="1" x14ac:dyDescent="0.2">
      <c r="A2" s="32"/>
      <c r="B2" s="51"/>
      <c r="C2" s="32"/>
      <c r="D2" s="32"/>
      <c r="E2" s="14"/>
      <c r="F2" s="22"/>
      <c r="G2" s="52" t="s">
        <v>42</v>
      </c>
      <c r="H2" s="22"/>
      <c r="I2" s="53"/>
      <c r="J2" s="32"/>
      <c r="K2" s="9"/>
    </row>
    <row r="3" spans="1:11" s="6" customFormat="1" x14ac:dyDescent="0.2">
      <c r="B3" s="51"/>
      <c r="D3" s="32"/>
      <c r="E3" s="17"/>
      <c r="F3" s="54"/>
      <c r="G3" s="18" t="s">
        <v>37</v>
      </c>
      <c r="H3" s="54"/>
      <c r="I3" s="55"/>
      <c r="K3" s="9"/>
    </row>
    <row r="4" spans="1:11" s="6" customFormat="1" x14ac:dyDescent="0.2">
      <c r="B4" s="4"/>
      <c r="K4" s="9"/>
    </row>
    <row r="5" spans="1:11" s="6" customFormat="1" ht="14.25" x14ac:dyDescent="0.2">
      <c r="A5" s="49">
        <f>('Budget, Page 2'!A48)</f>
        <v>0</v>
      </c>
      <c r="B5" s="1">
        <v>54</v>
      </c>
      <c r="C5" s="13" t="s">
        <v>33</v>
      </c>
      <c r="H5" s="20" t="s">
        <v>44</v>
      </c>
      <c r="I5" s="21"/>
      <c r="J5" s="56"/>
      <c r="K5" s="56"/>
    </row>
    <row r="6" spans="1:11" s="6" customFormat="1" ht="14.25" x14ac:dyDescent="0.2">
      <c r="B6" s="4"/>
      <c r="C6" s="13" t="s">
        <v>6</v>
      </c>
      <c r="H6" s="6" t="s">
        <v>4</v>
      </c>
      <c r="I6" s="102" t="s">
        <v>125</v>
      </c>
      <c r="J6" s="57"/>
      <c r="K6" s="57"/>
    </row>
    <row r="7" spans="1:11" s="6" customFormat="1" ht="14.25" x14ac:dyDescent="0.2">
      <c r="B7" s="4"/>
      <c r="F7" s="91"/>
      <c r="G7" s="92"/>
      <c r="H7" s="93"/>
      <c r="I7" s="58"/>
      <c r="K7" s="9"/>
    </row>
    <row r="8" spans="1:11" s="6" customFormat="1" ht="14.25" x14ac:dyDescent="0.2">
      <c r="A8" s="23">
        <f>SUM(C10:C27)+SUM(H10:H19)</f>
        <v>0</v>
      </c>
      <c r="B8" s="1">
        <v>55</v>
      </c>
      <c r="C8" s="13" t="s">
        <v>7</v>
      </c>
      <c r="F8" s="21"/>
      <c r="G8" s="59" t="s">
        <v>39</v>
      </c>
      <c r="H8" s="21"/>
      <c r="I8" s="58"/>
      <c r="K8" s="9"/>
    </row>
    <row r="9" spans="1:11" s="6" customFormat="1" x14ac:dyDescent="0.2">
      <c r="B9" s="4"/>
      <c r="K9" s="9"/>
    </row>
    <row r="10" spans="1:11" s="6" customFormat="1" ht="14.25" x14ac:dyDescent="0.2">
      <c r="A10" s="26" t="s">
        <v>8</v>
      </c>
      <c r="B10" s="3">
        <v>33</v>
      </c>
      <c r="C10" s="60"/>
      <c r="D10" s="7" t="s">
        <v>9</v>
      </c>
      <c r="E10" s="28" t="s">
        <v>105</v>
      </c>
      <c r="F10" s="7"/>
      <c r="G10" s="32"/>
      <c r="H10" s="60"/>
      <c r="I10" s="7" t="s">
        <v>9</v>
      </c>
      <c r="J10" s="28" t="s">
        <v>43</v>
      </c>
      <c r="K10" s="61">
        <v>47</v>
      </c>
    </row>
    <row r="11" spans="1:11" s="6" customFormat="1" ht="14.25" x14ac:dyDescent="0.2">
      <c r="A11" s="26" t="s">
        <v>10</v>
      </c>
      <c r="B11" s="3">
        <v>34</v>
      </c>
      <c r="C11" s="60" t="s">
        <v>4</v>
      </c>
      <c r="D11" s="7" t="s">
        <v>9</v>
      </c>
      <c r="E11" s="28" t="s">
        <v>79</v>
      </c>
      <c r="F11" s="7"/>
      <c r="G11" s="32"/>
      <c r="H11" s="60"/>
      <c r="I11" s="7" t="s">
        <v>9</v>
      </c>
      <c r="J11" s="28" t="s">
        <v>43</v>
      </c>
      <c r="K11" s="61">
        <v>47</v>
      </c>
    </row>
    <row r="12" spans="1:11" s="6" customFormat="1" ht="14.25" x14ac:dyDescent="0.2">
      <c r="A12" s="26" t="s">
        <v>3</v>
      </c>
      <c r="B12" s="3">
        <v>35</v>
      </c>
      <c r="C12" s="60"/>
      <c r="D12" s="7" t="s">
        <v>9</v>
      </c>
      <c r="E12" s="28" t="s">
        <v>80</v>
      </c>
      <c r="F12" s="7"/>
      <c r="G12" s="32"/>
      <c r="H12" s="60" t="s">
        <v>4</v>
      </c>
      <c r="I12" s="7" t="s">
        <v>9</v>
      </c>
      <c r="J12" s="28" t="s">
        <v>43</v>
      </c>
      <c r="K12" s="61">
        <v>47</v>
      </c>
    </row>
    <row r="13" spans="1:11" s="6" customFormat="1" ht="14.25" x14ac:dyDescent="0.2">
      <c r="A13" s="26" t="s">
        <v>11</v>
      </c>
      <c r="B13" s="3">
        <v>36</v>
      </c>
      <c r="C13" s="60"/>
      <c r="D13" s="7" t="s">
        <v>9</v>
      </c>
      <c r="E13" s="28" t="s">
        <v>81</v>
      </c>
      <c r="F13" s="7"/>
      <c r="G13" s="32"/>
      <c r="H13" s="60" t="s">
        <v>4</v>
      </c>
      <c r="I13" s="7" t="s">
        <v>9</v>
      </c>
      <c r="J13" s="28" t="s">
        <v>43</v>
      </c>
      <c r="K13" s="61">
        <v>47</v>
      </c>
    </row>
    <row r="14" spans="1:11" s="6" customFormat="1" ht="14.25" x14ac:dyDescent="0.2">
      <c r="A14" s="26" t="s">
        <v>12</v>
      </c>
      <c r="B14" s="3">
        <v>37</v>
      </c>
      <c r="C14" s="60" t="s">
        <v>4</v>
      </c>
      <c r="D14" s="7" t="s">
        <v>9</v>
      </c>
      <c r="E14" s="28" t="s">
        <v>82</v>
      </c>
      <c r="F14" s="7"/>
      <c r="G14" s="32"/>
      <c r="H14" s="60" t="s">
        <v>4</v>
      </c>
      <c r="I14" s="7" t="s">
        <v>9</v>
      </c>
      <c r="J14" s="28" t="s">
        <v>43</v>
      </c>
      <c r="K14" s="61">
        <v>47</v>
      </c>
    </row>
    <row r="15" spans="1:11" s="6" customFormat="1" ht="14.25" x14ac:dyDescent="0.2">
      <c r="A15" s="26" t="s">
        <v>13</v>
      </c>
      <c r="B15" s="3">
        <v>38</v>
      </c>
      <c r="C15" s="60" t="s">
        <v>4</v>
      </c>
      <c r="D15" s="7" t="s">
        <v>9</v>
      </c>
      <c r="E15" s="28" t="s">
        <v>83</v>
      </c>
      <c r="F15" s="7"/>
      <c r="G15" s="32"/>
      <c r="H15" s="60" t="s">
        <v>4</v>
      </c>
      <c r="I15" s="7" t="s">
        <v>9</v>
      </c>
      <c r="J15" s="28" t="s">
        <v>43</v>
      </c>
      <c r="K15" s="61">
        <v>47</v>
      </c>
    </row>
    <row r="16" spans="1:11" s="6" customFormat="1" ht="14.25" x14ac:dyDescent="0.2">
      <c r="B16" s="3">
        <v>39</v>
      </c>
      <c r="C16" s="60" t="s">
        <v>4</v>
      </c>
      <c r="D16" s="7" t="s">
        <v>9</v>
      </c>
      <c r="E16" s="28" t="s">
        <v>106</v>
      </c>
      <c r="F16" s="7"/>
      <c r="G16" s="32"/>
      <c r="H16" s="60" t="s">
        <v>4</v>
      </c>
      <c r="I16" s="7" t="s">
        <v>9</v>
      </c>
      <c r="J16" s="28" t="s">
        <v>43</v>
      </c>
      <c r="K16" s="61">
        <v>47</v>
      </c>
    </row>
    <row r="17" spans="1:11" s="6" customFormat="1" ht="14.25" x14ac:dyDescent="0.2">
      <c r="A17" s="82" t="s">
        <v>23</v>
      </c>
      <c r="B17" s="3">
        <v>40</v>
      </c>
      <c r="C17" s="60" t="s">
        <v>4</v>
      </c>
      <c r="D17" s="7" t="s">
        <v>9</v>
      </c>
      <c r="E17" s="28" t="s">
        <v>107</v>
      </c>
      <c r="F17" s="7"/>
      <c r="G17" s="32"/>
      <c r="H17" s="60" t="s">
        <v>4</v>
      </c>
      <c r="I17" s="7" t="s">
        <v>9</v>
      </c>
      <c r="J17" s="28" t="s">
        <v>43</v>
      </c>
      <c r="K17" s="61">
        <v>47</v>
      </c>
    </row>
    <row r="18" spans="1:11" s="6" customFormat="1" ht="14.25" x14ac:dyDescent="0.2">
      <c r="A18" s="82" t="s">
        <v>24</v>
      </c>
      <c r="B18" s="3">
        <v>41</v>
      </c>
      <c r="C18" s="60" t="s">
        <v>4</v>
      </c>
      <c r="D18" s="7" t="s">
        <v>9</v>
      </c>
      <c r="E18" s="28" t="s">
        <v>85</v>
      </c>
      <c r="F18" s="7"/>
      <c r="G18" s="32"/>
      <c r="H18" s="60"/>
      <c r="I18" s="7" t="s">
        <v>9</v>
      </c>
      <c r="J18" s="28" t="s">
        <v>43</v>
      </c>
      <c r="K18" s="61">
        <v>47</v>
      </c>
    </row>
    <row r="19" spans="1:11" s="6" customFormat="1" ht="14.25" x14ac:dyDescent="0.2">
      <c r="A19" s="82" t="s">
        <v>25</v>
      </c>
      <c r="B19" s="3">
        <v>42</v>
      </c>
      <c r="C19" s="60" t="s">
        <v>4</v>
      </c>
      <c r="D19" s="7" t="s">
        <v>9</v>
      </c>
      <c r="E19" s="28" t="s">
        <v>87</v>
      </c>
      <c r="F19" s="7"/>
      <c r="G19" s="32"/>
      <c r="H19" s="62"/>
      <c r="I19" s="32" t="s">
        <v>9</v>
      </c>
      <c r="J19" s="38" t="s">
        <v>43</v>
      </c>
      <c r="K19" s="61">
        <v>47</v>
      </c>
    </row>
    <row r="20" spans="1:11" s="6" customFormat="1" ht="14.25" x14ac:dyDescent="0.2">
      <c r="A20" s="82" t="s">
        <v>26</v>
      </c>
      <c r="B20" s="3">
        <v>43</v>
      </c>
      <c r="C20" s="60"/>
      <c r="D20" s="7" t="s">
        <v>9</v>
      </c>
      <c r="E20" s="28" t="s">
        <v>129</v>
      </c>
      <c r="F20" s="7"/>
      <c r="G20" s="32"/>
      <c r="H20" s="32"/>
      <c r="I20" s="65"/>
      <c r="J20" s="65"/>
      <c r="K20" s="94"/>
    </row>
    <row r="21" spans="1:11" s="6" customFormat="1" ht="14.25" x14ac:dyDescent="0.2">
      <c r="A21" s="82" t="s">
        <v>27</v>
      </c>
      <c r="B21" s="3">
        <v>44</v>
      </c>
      <c r="C21" s="60"/>
      <c r="D21" s="7" t="s">
        <v>9</v>
      </c>
      <c r="E21" s="28" t="s">
        <v>89</v>
      </c>
      <c r="F21" s="7"/>
      <c r="G21" s="32"/>
      <c r="H21" s="66" t="s">
        <v>20</v>
      </c>
      <c r="I21" s="95"/>
      <c r="J21" s="68"/>
      <c r="K21" s="69"/>
    </row>
    <row r="22" spans="1:11" s="6" customFormat="1" ht="14.25" x14ac:dyDescent="0.2">
      <c r="A22" s="82" t="s">
        <v>28</v>
      </c>
      <c r="B22" s="3">
        <v>45</v>
      </c>
      <c r="C22" s="60"/>
      <c r="D22" s="7" t="s">
        <v>9</v>
      </c>
      <c r="E22" s="28" t="s">
        <v>90</v>
      </c>
      <c r="F22" s="7"/>
      <c r="G22" s="32"/>
      <c r="H22" s="71"/>
      <c r="I22" s="71" t="s">
        <v>127</v>
      </c>
      <c r="J22" s="73"/>
      <c r="K22" s="74"/>
    </row>
    <row r="23" spans="1:11" s="6" customFormat="1" ht="14.25" x14ac:dyDescent="0.2">
      <c r="A23" s="82" t="s">
        <v>29</v>
      </c>
      <c r="B23" s="3">
        <v>46</v>
      </c>
      <c r="C23" s="60"/>
      <c r="D23" s="7" t="s">
        <v>9</v>
      </c>
      <c r="E23" s="28" t="s">
        <v>91</v>
      </c>
      <c r="F23" s="7"/>
      <c r="H23" s="70" t="s">
        <v>4</v>
      </c>
      <c r="I23" s="76"/>
      <c r="J23" s="77"/>
      <c r="K23" s="78"/>
    </row>
    <row r="24" spans="1:11" s="6" customFormat="1" ht="15" thickBot="1" x14ac:dyDescent="0.25">
      <c r="A24" s="101">
        <f>A8/4</f>
        <v>0</v>
      </c>
      <c r="B24" s="3">
        <v>47</v>
      </c>
      <c r="C24" s="60"/>
      <c r="D24" s="7" t="s">
        <v>9</v>
      </c>
      <c r="E24" s="28" t="s">
        <v>43</v>
      </c>
      <c r="F24" s="7"/>
      <c r="G24" s="40"/>
      <c r="H24" s="80"/>
      <c r="I24" s="40" t="s">
        <v>18</v>
      </c>
      <c r="J24" s="32"/>
      <c r="K24" s="81"/>
    </row>
    <row r="25" spans="1:11" s="6" customFormat="1" ht="15" thickBot="1" x14ac:dyDescent="0.25">
      <c r="A25" s="82" t="s">
        <v>48</v>
      </c>
      <c r="B25" s="3">
        <v>47</v>
      </c>
      <c r="C25" s="60"/>
      <c r="D25" s="7" t="s">
        <v>9</v>
      </c>
      <c r="E25" s="28" t="s">
        <v>43</v>
      </c>
      <c r="F25" s="7"/>
      <c r="G25" s="40"/>
      <c r="H25" s="83"/>
      <c r="I25" s="40" t="s">
        <v>19</v>
      </c>
      <c r="J25" s="32"/>
      <c r="K25" s="81"/>
    </row>
    <row r="26" spans="1:11" s="6" customFormat="1" ht="14.25" x14ac:dyDescent="0.2">
      <c r="A26" s="82" t="s">
        <v>49</v>
      </c>
      <c r="B26" s="3">
        <v>47</v>
      </c>
      <c r="C26" s="60"/>
      <c r="D26" s="7" t="s">
        <v>9</v>
      </c>
      <c r="E26" s="28" t="s">
        <v>43</v>
      </c>
      <c r="F26" s="7"/>
      <c r="G26" s="40"/>
      <c r="H26" s="84"/>
      <c r="I26" s="40" t="s">
        <v>45</v>
      </c>
      <c r="J26" s="40"/>
      <c r="K26" s="81"/>
    </row>
    <row r="27" spans="1:11" s="6" customFormat="1" ht="15" thickBot="1" x14ac:dyDescent="0.25">
      <c r="B27" s="3">
        <v>47</v>
      </c>
      <c r="C27" s="60"/>
      <c r="D27" s="7" t="s">
        <v>9</v>
      </c>
      <c r="E27" s="28" t="s">
        <v>43</v>
      </c>
      <c r="F27" s="7"/>
      <c r="G27" s="40"/>
      <c r="H27" s="80"/>
      <c r="I27" s="40" t="s">
        <v>21</v>
      </c>
      <c r="J27" s="32"/>
      <c r="K27" s="81"/>
    </row>
    <row r="28" spans="1:11" s="6" customFormat="1" x14ac:dyDescent="0.2">
      <c r="B28" s="4"/>
      <c r="H28" s="85"/>
      <c r="I28" s="86"/>
      <c r="J28" s="87" t="s">
        <v>22</v>
      </c>
      <c r="K28" s="88"/>
    </row>
    <row r="29" spans="1:11" s="6" customFormat="1" ht="14.25" x14ac:dyDescent="0.2">
      <c r="A29" s="23">
        <f>SUM(C31,C32,H31,H32)</f>
        <v>0</v>
      </c>
      <c r="B29" s="5"/>
      <c r="C29" s="13" t="s">
        <v>7</v>
      </c>
      <c r="F29" s="45" t="s">
        <v>108</v>
      </c>
      <c r="G29" s="46"/>
      <c r="H29" s="46"/>
      <c r="I29" s="47"/>
      <c r="J29" s="46"/>
      <c r="K29" s="46"/>
    </row>
    <row r="30" spans="1:11" s="6" customFormat="1" x14ac:dyDescent="0.2">
      <c r="B30" s="4"/>
      <c r="K30" s="9"/>
    </row>
    <row r="31" spans="1:11" s="6" customFormat="1" ht="14.25" x14ac:dyDescent="0.2">
      <c r="B31" s="3">
        <v>56</v>
      </c>
      <c r="C31" s="23"/>
      <c r="D31" s="7" t="s">
        <v>9</v>
      </c>
      <c r="E31" s="28" t="s">
        <v>122</v>
      </c>
      <c r="F31" s="7"/>
      <c r="G31" s="32"/>
      <c r="H31" s="23"/>
      <c r="I31" s="7" t="s">
        <v>9</v>
      </c>
      <c r="J31" s="28"/>
      <c r="K31" s="9"/>
    </row>
    <row r="32" spans="1:11" s="6" customFormat="1" ht="14.25" x14ac:dyDescent="0.2">
      <c r="B32" s="4"/>
      <c r="C32" s="23"/>
      <c r="D32" s="7" t="s">
        <v>9</v>
      </c>
      <c r="E32" s="28"/>
      <c r="F32" s="7"/>
      <c r="G32" s="32"/>
      <c r="H32" s="23"/>
      <c r="I32" s="7" t="s">
        <v>9</v>
      </c>
      <c r="J32" s="28"/>
      <c r="K32" s="9"/>
    </row>
    <row r="33" spans="1:11" s="6" customFormat="1" x14ac:dyDescent="0.2">
      <c r="B33" s="4"/>
      <c r="K33" s="9"/>
    </row>
    <row r="34" spans="1:11" s="6" customFormat="1" ht="14.25" x14ac:dyDescent="0.2">
      <c r="A34" s="23">
        <f>SUM(C36,C37,H36,H37)</f>
        <v>0</v>
      </c>
      <c r="B34" s="5"/>
      <c r="C34" s="13" t="s">
        <v>7</v>
      </c>
      <c r="F34" s="45" t="s">
        <v>119</v>
      </c>
      <c r="G34" s="46"/>
      <c r="H34" s="46"/>
      <c r="I34" s="46"/>
      <c r="J34" s="46"/>
      <c r="K34" s="46"/>
    </row>
    <row r="35" spans="1:11" s="6" customFormat="1" x14ac:dyDescent="0.2">
      <c r="B35" s="4"/>
      <c r="E35" s="89" t="s">
        <v>4</v>
      </c>
      <c r="G35" s="48" t="s">
        <v>34</v>
      </c>
      <c r="K35" s="9"/>
    </row>
    <row r="36" spans="1:11" s="6" customFormat="1" ht="14.25" x14ac:dyDescent="0.2">
      <c r="B36" s="3">
        <v>57</v>
      </c>
      <c r="C36" s="23"/>
      <c r="D36" s="7" t="s">
        <v>9</v>
      </c>
      <c r="E36" s="28" t="s">
        <v>112</v>
      </c>
      <c r="F36" s="7"/>
      <c r="G36" s="32"/>
      <c r="H36" s="23"/>
      <c r="I36" s="7" t="s">
        <v>9</v>
      </c>
      <c r="J36" s="28" t="s">
        <v>113</v>
      </c>
      <c r="K36" s="9"/>
    </row>
    <row r="37" spans="1:11" s="6" customFormat="1" ht="14.25" x14ac:dyDescent="0.2">
      <c r="B37" s="4"/>
      <c r="C37" s="23"/>
      <c r="D37" s="7" t="s">
        <v>9</v>
      </c>
      <c r="E37" s="28"/>
      <c r="F37" s="7"/>
      <c r="G37" s="32"/>
      <c r="H37" s="23"/>
      <c r="I37" s="7" t="s">
        <v>9</v>
      </c>
      <c r="J37" s="28" t="s">
        <v>4</v>
      </c>
      <c r="K37" s="9"/>
    </row>
    <row r="38" spans="1:11" s="6" customFormat="1" x14ac:dyDescent="0.2">
      <c r="B38" s="4"/>
      <c r="K38" s="9"/>
    </row>
    <row r="39" spans="1:11" s="6" customFormat="1" ht="14.25" x14ac:dyDescent="0.2">
      <c r="A39" s="23">
        <f>SUM(C41,C42,H41,H42)</f>
        <v>0</v>
      </c>
      <c r="B39" s="5"/>
      <c r="C39" s="13" t="s">
        <v>7</v>
      </c>
      <c r="F39" s="45" t="s">
        <v>117</v>
      </c>
      <c r="G39" s="46"/>
      <c r="H39" s="46"/>
      <c r="I39" s="46"/>
      <c r="J39" s="46"/>
      <c r="K39" s="46"/>
    </row>
    <row r="40" spans="1:11" s="6" customFormat="1" x14ac:dyDescent="0.2">
      <c r="B40" s="4"/>
      <c r="K40" s="9"/>
    </row>
    <row r="41" spans="1:11" s="6" customFormat="1" ht="14.25" x14ac:dyDescent="0.2">
      <c r="B41" s="3">
        <v>58</v>
      </c>
      <c r="C41" s="23"/>
      <c r="D41" s="7" t="s">
        <v>9</v>
      </c>
      <c r="E41" s="28" t="s">
        <v>114</v>
      </c>
      <c r="F41" s="7"/>
      <c r="G41" s="32"/>
      <c r="H41" s="23"/>
      <c r="I41" s="7" t="s">
        <v>9</v>
      </c>
      <c r="J41" s="28" t="s">
        <v>4</v>
      </c>
      <c r="K41" s="9"/>
    </row>
    <row r="42" spans="1:11" s="6" customFormat="1" ht="14.25" x14ac:dyDescent="0.2">
      <c r="B42" s="4"/>
      <c r="C42" s="23"/>
      <c r="D42" s="7" t="s">
        <v>9</v>
      </c>
      <c r="E42" s="28" t="s">
        <v>115</v>
      </c>
      <c r="F42" s="7"/>
      <c r="G42" s="32"/>
      <c r="H42" s="23"/>
      <c r="I42" s="7" t="s">
        <v>9</v>
      </c>
      <c r="J42" s="28"/>
      <c r="K42" s="9"/>
    </row>
    <row r="43" spans="1:11" s="6" customFormat="1" x14ac:dyDescent="0.2">
      <c r="B43" s="4"/>
      <c r="K43" s="9"/>
    </row>
    <row r="44" spans="1:11" s="6" customFormat="1" ht="14.25" x14ac:dyDescent="0.2">
      <c r="A44" s="23">
        <f>SUM(C46,H46)</f>
        <v>0</v>
      </c>
      <c r="B44" s="5"/>
      <c r="C44" s="13" t="s">
        <v>7</v>
      </c>
      <c r="F44" s="45" t="s">
        <v>123</v>
      </c>
      <c r="G44" s="46"/>
      <c r="H44" s="46"/>
      <c r="I44" s="46"/>
      <c r="J44" s="46"/>
      <c r="K44" s="46"/>
    </row>
    <row r="45" spans="1:11" s="6" customFormat="1" x14ac:dyDescent="0.2">
      <c r="B45" s="4"/>
      <c r="K45" s="9"/>
    </row>
    <row r="46" spans="1:11" s="6" customFormat="1" ht="15" x14ac:dyDescent="0.2">
      <c r="B46" s="3">
        <v>59</v>
      </c>
      <c r="C46" s="23"/>
      <c r="D46" s="7" t="s">
        <v>9</v>
      </c>
      <c r="E46" s="96" t="s">
        <v>116</v>
      </c>
      <c r="F46" s="7"/>
      <c r="G46" s="32"/>
      <c r="H46" s="23"/>
      <c r="I46" s="7" t="s">
        <v>9</v>
      </c>
      <c r="J46" s="28" t="s">
        <v>111</v>
      </c>
      <c r="K46" s="9"/>
    </row>
    <row r="47" spans="1:11" s="6" customFormat="1" x14ac:dyDescent="0.2">
      <c r="B47" s="4"/>
      <c r="K47" s="9"/>
    </row>
    <row r="48" spans="1:11" s="6" customFormat="1" ht="14.25" x14ac:dyDescent="0.2">
      <c r="A48" s="49">
        <f>(A5)-SUM(A8,A29,A34,A39,A44)</f>
        <v>0</v>
      </c>
      <c r="B48" s="1">
        <v>60</v>
      </c>
      <c r="C48" s="13" t="s">
        <v>32</v>
      </c>
      <c r="K48" s="9"/>
    </row>
    <row r="49" spans="2:11" s="6" customFormat="1" x14ac:dyDescent="0.2">
      <c r="B49" s="4"/>
      <c r="K49" s="9"/>
    </row>
    <row r="50" spans="2:11" s="6" customFormat="1" x14ac:dyDescent="0.2">
      <c r="B50" s="4"/>
      <c r="K50" s="9"/>
    </row>
  </sheetData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Budget, Page 1</vt:lpstr>
      <vt:lpstr>Budget, Page 2</vt:lpstr>
      <vt:lpstr>Budget, Page 3</vt:lpstr>
    </vt:vector>
  </TitlesOfParts>
  <Company>DFCU Financial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 Budget</dc:title>
  <dc:creator>Charles Hoff</dc:creator>
  <cp:lastModifiedBy>Ben Wrona</cp:lastModifiedBy>
  <cp:lastPrinted>2023-02-15T20:01:59Z</cp:lastPrinted>
  <dcterms:created xsi:type="dcterms:W3CDTF">2008-12-05T16:22:08Z</dcterms:created>
  <dcterms:modified xsi:type="dcterms:W3CDTF">2023-02-15T20:02:21Z</dcterms:modified>
</cp:coreProperties>
</file>